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5670" tabRatio="719" activeTab="0"/>
  </bookViews>
  <sheets>
    <sheet name="данные" sheetId="1" r:id="rId1"/>
    <sheet name="к 3-м" sheetId="2" r:id="rId2"/>
    <sheet name="Novo Forecast" sheetId="3" r:id="rId3"/>
    <sheet name="Бесплатное обучение по BI" sheetId="4" r:id="rId4"/>
  </sheets>
  <definedNames/>
  <calcPr fullCalcOnLoad="1"/>
</workbook>
</file>

<file path=xl/sharedStrings.xml><?xml version="1.0" encoding="utf-8"?>
<sst xmlns="http://schemas.openxmlformats.org/spreadsheetml/2006/main" count="128" uniqueCount="101">
  <si>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</si>
  <si>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</si>
  <si>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</si>
  <si>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</si>
  <si>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</si>
  <si>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</si>
  <si>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2010 г.</t>
  </si>
  <si>
    <t>Февраль 2010 г.</t>
  </si>
  <si>
    <t>Март 2010 г.</t>
  </si>
  <si>
    <t>Апрель 2010 г.</t>
  </si>
  <si>
    <t>Май 2010 г.</t>
  </si>
  <si>
    <t>Июнь 2010 г.</t>
  </si>
  <si>
    <t>Июль 2010 г.</t>
  </si>
  <si>
    <t>Август 2010 г.</t>
  </si>
  <si>
    <t>Сентябрь 2010 г.</t>
  </si>
  <si>
    <t>Октябрь 2010 г.</t>
  </si>
  <si>
    <t>Ноябрь 2010 г.</t>
  </si>
  <si>
    <t>Декабрь 2010 г.</t>
  </si>
  <si>
    <t>Январь 2011 г.</t>
  </si>
  <si>
    <t>Февраль 2011 г.</t>
  </si>
  <si>
    <t>Март 2011 г.</t>
  </si>
  <si>
    <t>Апрель 2011 г.</t>
  </si>
  <si>
    <t>Май 2011 г.</t>
  </si>
  <si>
    <t>Июнь 2011 г.</t>
  </si>
  <si>
    <t>Июль 2011 г.</t>
  </si>
  <si>
    <t>Август 2011 г.</t>
  </si>
  <si>
    <t>Сентябрь 2011 г.</t>
  </si>
  <si>
    <t>Октябрь 2011 г.</t>
  </si>
  <si>
    <t>Ноябрь 2011 г.</t>
  </si>
  <si>
    <t>Декабрь 2011 г.</t>
  </si>
  <si>
    <t>Январь 2012 г.</t>
  </si>
  <si>
    <t>Февраль 2012 г.</t>
  </si>
  <si>
    <t>Март 2012 г.</t>
  </si>
  <si>
    <t>Апрель 2012 г.</t>
  </si>
  <si>
    <t>Май 2012 г.</t>
  </si>
  <si>
    <t>Июнь 2012 г.</t>
  </si>
  <si>
    <t>Июль 2012 г.</t>
  </si>
  <si>
    <t>Август 2012 г.</t>
  </si>
  <si>
    <t>Сентябрь 2012 г.</t>
  </si>
  <si>
    <t>Октябрь 2012 г.</t>
  </si>
  <si>
    <t>Ноябрь 2012 г.</t>
  </si>
  <si>
    <t>Декабрь 2012 г.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</si>
  <si>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</si>
  <si>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</si>
  <si>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</si>
  <si>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</si>
  <si>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</si>
  <si>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</si>
  <si>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</si>
  <si>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Август 2013 г.</t>
  </si>
  <si>
    <t>Сентябрь 2013 г.</t>
  </si>
  <si>
    <t>Октябрь 2013 г.</t>
  </si>
  <si>
    <t>Ноябрь 2013 г.</t>
  </si>
  <si>
    <t>Декабрь 2013 г.</t>
  </si>
  <si>
    <t>Товар</t>
  </si>
  <si>
    <t>Товарная группа</t>
  </si>
  <si>
    <t>Группа 1</t>
  </si>
  <si>
    <t>Группа 2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</si>
  <si>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</si>
  <si>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</si>
  <si>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</si>
  <si>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</si>
  <si>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</si>
  <si>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</si>
  <si>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</si>
  <si>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</si>
  <si>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</si>
  <si>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</si>
  <si>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Товар 11</t>
  </si>
  <si>
    <t>Товар 12</t>
  </si>
  <si>
    <t>Товар 13</t>
  </si>
  <si>
    <t>Товар 14</t>
  </si>
  <si>
    <t>Товар 15</t>
  </si>
  <si>
    <t>Товар 16</t>
  </si>
  <si>
    <t>Товар 17</t>
  </si>
  <si>
    <t>Товар 18</t>
  </si>
  <si>
    <t>Товар 19</t>
  </si>
  <si>
    <t>Товар 20</t>
  </si>
  <si>
    <t>Товар 21</t>
  </si>
  <si>
    <t>Товар 22</t>
  </si>
  <si>
    <t>Товар 23</t>
  </si>
  <si>
    <t>Товар 24</t>
  </si>
  <si>
    <t>Итого</t>
  </si>
  <si>
    <t>Novo Forecast - быстрый и легкий способ 
расчета точного прогноза продаж в MS Excel</t>
  </si>
  <si>
    <r>
      <rPr>
        <b/>
        <sz val="12"/>
        <color indexed="63"/>
        <rFont val="Arial Unicode MS"/>
        <family val="2"/>
      </rPr>
      <t>Автоматически</t>
    </r>
    <r>
      <rPr>
        <sz val="12"/>
        <color indexed="63"/>
        <rFont val="Arial Unicode MS"/>
        <family val="2"/>
      </rPr>
      <t xml:space="preserve"> подберет модель прогноза из более чем 1 000 комбинаций</t>
    </r>
  </si>
  <si>
    <r>
      <t>Сделает </t>
    </r>
    <r>
      <rPr>
        <b/>
        <sz val="12"/>
        <color indexed="63"/>
        <rFont val="Arial Unicode MS"/>
        <family val="2"/>
      </rPr>
      <t>прогноз по дням, месяцам, кварталам</t>
    </r>
    <r>
      <rPr>
        <sz val="12"/>
        <color indexed="63"/>
        <rFont val="Arial Unicode MS"/>
        <family val="2"/>
      </rPr>
      <t> или любым другим циклам</t>
    </r>
  </si>
  <si>
    <r>
      <t xml:space="preserve">Одним нажатием </t>
    </r>
    <r>
      <rPr>
        <b/>
        <sz val="12"/>
        <color indexed="63"/>
        <rFont val="Arial Unicode MS"/>
        <family val="2"/>
      </rPr>
      <t>построит график с сезонностью, прогнозом, границами прогноза...</t>
    </r>
  </si>
  <si>
    <r>
      <t>Сформирует</t>
    </r>
    <r>
      <rPr>
        <b/>
        <sz val="12"/>
        <color indexed="63"/>
        <rFont val="Arial Unicode MS"/>
        <family val="2"/>
      </rPr>
      <t> "Dashboard" </t>
    </r>
    <r>
      <rPr>
        <sz val="12"/>
        <color indexed="63"/>
        <rFont val="Arial Unicode MS"/>
        <family val="2"/>
      </rPr>
      <t>- панель для графического анализа большого массива данных</t>
    </r>
  </si>
  <si>
    <r>
      <t>Поможет </t>
    </r>
    <r>
      <rPr>
        <b/>
        <sz val="12"/>
        <color indexed="63"/>
        <rFont val="Arial Unicode MS"/>
        <family val="2"/>
      </rPr>
      <t>подготовить данные к прогнозу</t>
    </r>
  </si>
  <si>
    <r>
      <t>Сделает </t>
    </r>
    <r>
      <rPr>
        <b/>
        <sz val="12"/>
        <color indexed="63"/>
        <rFont val="Arial Unicode MS"/>
        <family val="2"/>
      </rPr>
      <t>анализ каждого этапа</t>
    </r>
    <r>
      <rPr>
        <sz val="12"/>
        <color indexed="63"/>
        <rFont val="Arial Unicode MS"/>
        <family val="2"/>
      </rPr>
      <t xml:space="preserve"> вычисления</t>
    </r>
  </si>
  <si>
    <r>
      <t>Учтет </t>
    </r>
    <r>
      <rPr>
        <b/>
        <sz val="12"/>
        <color indexed="63"/>
        <rFont val="Arial Unicode MS"/>
        <family val="2"/>
      </rPr>
      <t>дополнительные факторы</t>
    </r>
  </si>
  <si>
    <r>
      <t xml:space="preserve">Построит </t>
    </r>
    <r>
      <rPr>
        <b/>
        <sz val="12"/>
        <color indexed="63"/>
        <rFont val="Arial Unicode MS"/>
        <family val="2"/>
      </rPr>
      <t>модели по заданным</t>
    </r>
    <r>
      <rPr>
        <sz val="12"/>
        <color indexed="63"/>
        <rFont val="Arial Unicode MS"/>
        <family val="2"/>
      </rPr>
      <t xml:space="preserve"> вами </t>
    </r>
    <r>
      <rPr>
        <b/>
        <sz val="12"/>
        <color indexed="63"/>
        <rFont val="Arial Unicode MS"/>
        <family val="2"/>
      </rPr>
      <t>формулам</t>
    </r>
  </si>
  <si>
    <t>Регистрируйтесь на сайте и скачивайте программу для прогнозирования! - Novo Forecast</t>
  </si>
  <si>
    <t>10 БЕСПЛАТНЫХ УРОКОВ ПО БИЗНЕС-АНАЛИЗУ НА QLIK SENSE</t>
  </si>
  <si>
    <r>
      <t xml:space="preserve">&gt; </t>
    </r>
    <r>
      <rPr>
        <b/>
        <sz val="12"/>
        <color indexed="63"/>
        <rFont val="Arial Unicode MS"/>
        <family val="2"/>
      </rPr>
      <t>10 бесплатных видео уроков по бизнес-анализу</t>
    </r>
  </si>
  <si>
    <t>&gt; 10 презентаций с пошаговыми инструкциями</t>
  </si>
  <si>
    <r>
      <t xml:space="preserve">&gt; </t>
    </r>
    <r>
      <rPr>
        <b/>
        <sz val="12"/>
        <color indexed="63"/>
        <rFont val="Arial Unicode MS"/>
        <family val="2"/>
      </rPr>
      <t>программа Qlik Sense - бесплатно на одного пользователя</t>
    </r>
  </si>
  <si>
    <t>&gt; Дополнительные материалы</t>
  </si>
  <si>
    <t>Зарегистрируйтесь  на сайте и начните работать с одним из лучших инструментов для бизнес-аналитики сегодня!</t>
  </si>
  <si>
    <r>
      <t>Qlik Sense –</t>
    </r>
    <r>
      <rPr>
        <b/>
        <sz val="12"/>
        <color indexed="63"/>
        <rFont val="Arial Unicode MS"/>
        <family val="2"/>
      </rPr>
      <t> революционное приложение</t>
    </r>
    <r>
      <rPr>
        <sz val="12"/>
        <color indexed="63"/>
        <rFont val="Arial Unicode MS"/>
        <family val="2"/>
      </rPr>
      <t xml:space="preserve"> для самостоятельной визуализации и исследования данных, предназначенное </t>
    </r>
    <r>
      <rPr>
        <b/>
        <sz val="12"/>
        <color indexed="63"/>
        <rFont val="Arial Unicode MS"/>
        <family val="2"/>
      </rPr>
      <t>для</t>
    </r>
    <r>
      <rPr>
        <sz val="12"/>
        <color indexed="63"/>
        <rFont val="Arial Unicode MS"/>
        <family val="2"/>
      </rPr>
      <t xml:space="preserve"> отдельных специалистов, отделов и целых </t>
    </r>
    <r>
      <rPr>
        <b/>
        <sz val="12"/>
        <color indexed="63"/>
        <rFont val="Arial Unicode MS"/>
        <family val="2"/>
      </rPr>
      <t>предприятий</t>
    </r>
    <r>
      <rPr>
        <sz val="12"/>
        <color indexed="63"/>
        <rFont val="Arial Unicode MS"/>
        <family val="2"/>
      </rPr>
      <t>.</t>
    </r>
  </si>
  <si>
    <r>
      <t xml:space="preserve">Qlik Sense позволяет </t>
    </r>
    <r>
      <rPr>
        <b/>
        <sz val="12"/>
        <color indexed="63"/>
        <rFont val="Arial Unicode MS"/>
        <family val="2"/>
      </rPr>
      <t>связывать данные из разных источников</t>
    </r>
    <r>
      <rPr>
        <sz val="12"/>
        <color indexed="63"/>
        <rFont val="Arial Unicode MS"/>
        <family val="2"/>
      </rPr>
      <t>, быстро создавать отчеты и визуальные представления, моментально рассчитывать показатели, глубоко исследовать данные, </t>
    </r>
    <r>
      <rPr>
        <b/>
        <sz val="12"/>
        <color indexed="63"/>
        <rFont val="Arial Unicode MS"/>
        <family val="2"/>
      </rPr>
      <t>мгновенно выявлять взаимосвязи</t>
    </r>
    <r>
      <rPr>
        <sz val="12"/>
        <color indexed="63"/>
        <rFont val="Arial Unicode MS"/>
        <family val="2"/>
      </rPr>
      <t xml:space="preserve"> и рассматривать возможности с любой точки зрения.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</si>
</sst>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0_ ;[Red]\-#,##0.00\ 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5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 val="single"/>
      <sz val="16"/>
      <color indexed="9"/>
      <name val="Arial Unicode MS"/>
      <family val="2"/>
    </font>
    <font>
      <sz val="11"/>
      <color indexed="8"/>
      <name val="Arial Unicode MS"/>
      <family val="2"/>
    </font>
    <font>
      <b/>
      <sz val="18"/>
      <color indexed="63"/>
      <name val="Arial Unicode MS"/>
      <family val="2"/>
    </font>
    <font>
      <b/>
      <u val="single"/>
      <sz val="12"/>
      <color indexed="9"/>
      <name val="Arial Unicode MS"/>
      <family val="2"/>
    </font>
    <font>
      <sz val="11"/>
      <color indexed="22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25"/>
      <color theme="1" tint="0.24998000264167786"/>
      <name val="Arial Unicode MS"/>
      <family val="2"/>
    </font>
    <font>
      <sz val="12"/>
      <color theme="1" tint="0.24998000264167786"/>
      <name val="Arial Unicode MS"/>
      <family val="2"/>
    </font>
    <font>
      <b/>
      <u val="single"/>
      <sz val="16"/>
      <color theme="0"/>
      <name val="Arial Unicode MS"/>
      <family val="2"/>
    </font>
    <font>
      <sz val="11"/>
      <color theme="1"/>
      <name val="Arial Unicode MS"/>
      <family val="2"/>
    </font>
    <font>
      <b/>
      <sz val="18"/>
      <color theme="1" tint="0.15000000596046448"/>
      <name val="Arial Unicode MS"/>
      <family val="2"/>
    </font>
    <font>
      <b/>
      <u val="single"/>
      <sz val="12"/>
      <color theme="0"/>
      <name val="Arial Unicode MS"/>
      <family val="2"/>
    </font>
    <font>
      <sz val="11"/>
      <color theme="0" tint="-0.1499900072813034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9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172" fontId="0" fillId="0" borderId="10" xfId="62" applyNumberFormat="1" applyFont="1" applyBorder="1" applyAlignment="1">
      <alignment/>
    </xf>
    <xf numFmtId="0" fontId="46" fillId="0" borderId="0" xfId="0" applyFont="1" applyFill="1" applyBorder="1" applyAlignment="1">
      <alignment/>
    </xf>
    <xf numFmtId="9" fontId="0" fillId="0" borderId="0" xfId="59" applyFon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47" fillId="0" borderId="0" xfId="44" applyFont="1" applyAlignment="1" applyProtection="1">
      <alignment vertical="center" wrapText="1"/>
      <protection/>
    </xf>
    <xf numFmtId="0" fontId="33" fillId="6" borderId="0" xfId="44" applyFont="1" applyFill="1" applyAlignment="1" applyProtection="1">
      <alignment/>
      <protection/>
    </xf>
    <xf numFmtId="0" fontId="48" fillId="6" borderId="0" xfId="44" applyFont="1" applyFill="1" applyAlignment="1" applyProtection="1">
      <alignment horizontal="left" wrapText="1" indent="1"/>
      <protection/>
    </xf>
    <xf numFmtId="0" fontId="48" fillId="0" borderId="0" xfId="0" applyFont="1" applyAlignment="1">
      <alignment/>
    </xf>
    <xf numFmtId="0" fontId="49" fillId="33" borderId="0" xfId="44" applyFont="1" applyFill="1" applyAlignment="1" applyProtection="1">
      <alignment horizontal="center" vertical="center"/>
      <protection/>
    </xf>
    <xf numFmtId="0" fontId="50" fillId="34" borderId="0" xfId="0" applyFont="1" applyFill="1" applyAlignment="1">
      <alignment/>
    </xf>
    <xf numFmtId="0" fontId="51" fillId="35" borderId="0" xfId="44" applyFont="1" applyFill="1" applyAlignment="1" applyProtection="1">
      <alignment horizontal="center" vertical="center"/>
      <protection/>
    </xf>
    <xf numFmtId="0" fontId="48" fillId="34" borderId="0" xfId="44" applyFont="1" applyFill="1" applyAlignment="1" applyProtection="1">
      <alignment horizontal="left" wrapText="1" indent="1"/>
      <protection/>
    </xf>
    <xf numFmtId="0" fontId="48" fillId="34" borderId="0" xfId="0" applyFont="1" applyFill="1" applyAlignment="1">
      <alignment/>
    </xf>
    <xf numFmtId="0" fontId="52" fillId="36" borderId="0" xfId="44" applyFont="1" applyFill="1" applyAlignment="1" applyProtection="1">
      <alignment horizontal="center" vertical="center"/>
      <protection/>
    </xf>
    <xf numFmtId="0" fontId="48" fillId="34" borderId="0" xfId="44" applyFont="1" applyFill="1" applyAlignment="1" applyProtection="1">
      <alignment horizontal="left" vertical="center" wrapText="1" indent="1"/>
      <protection/>
    </xf>
    <xf numFmtId="0" fontId="53" fillId="37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ovoforecast.com/" TargetMode="External" /><Relationship Id="rId3" Type="http://schemas.openxmlformats.org/officeDocument/2006/relationships/hyperlink" Target="http://novoforecast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7200900</xdr:colOff>
      <xdr:row>0</xdr:row>
      <xdr:rowOff>295275</xdr:rowOff>
    </xdr:from>
    <xdr:to>
      <xdr:col>1</xdr:col>
      <xdr:colOff>85725</xdr:colOff>
      <xdr:row>10</xdr:row>
      <xdr:rowOff>114300</xdr:rowOff>
    </xdr:to>
    <xdr:pic>
      <xdr:nvPicPr>
        <xdr:cNvPr id="1" name="Рисунок 1" descr="Рисунок1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95275"/>
          <a:ext cx="26289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6896100</xdr:colOff>
      <xdr:row>2</xdr:row>
      <xdr:rowOff>171450</xdr:rowOff>
    </xdr:from>
    <xdr:to>
      <xdr:col>0</xdr:col>
      <xdr:colOff>9077325</xdr:colOff>
      <xdr:row>7</xdr:row>
      <xdr:rowOff>333375</xdr:rowOff>
    </xdr:to>
    <xdr:pic>
      <xdr:nvPicPr>
        <xdr:cNvPr id="1" name="Рисунок 1" descr="qlik_sense_ban.jpg">
          <a:hlinkClick r:id="rId3"/>
        </xdr:cNvPr>
        <xdr:cNvPicPr preferRelativeResize="1">
          <a:picLocks noChangeAspect="1"/>
        </xdr:cNvPicPr>
      </xdr:nvPicPr>
      <xdr:blipFill>
        <a:blip r:embed="rId1"/>
        <a:srcRect l="6794" t="30300" b="6210"/>
        <a:stretch>
          <a:fillRect/>
        </a:stretch>
      </xdr:blipFill>
      <xdr:spPr>
        <a:xfrm>
          <a:off x="6896100" y="762000"/>
          <a:ext cx="2181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forecast.com/" TargetMode="External" /><Relationship Id="rId2" Type="http://schemas.openxmlformats.org/officeDocument/2006/relationships/hyperlink" Target="http://novoforecas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raschet-prognoza-na-zakaz/qlik-sense-10-video-urokov.html" TargetMode="External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Relationship Id="rId4" Type="http://schemas.openxmlformats.org/officeDocument/2006/relationships/hyperlink" Target="http://www.4analytics.ru/raschet-prognoza-na-zakaz/qlik-sense-10-video-urokov.html" TargetMode="External" /><Relationship Id="rId5" Type="http://schemas.openxmlformats.org/officeDocument/2006/relationships/hyperlink" Target="http://www.4analytics.ru/raschet-prognoza-na-zakaz/qlik-sense-10-video-urokov.html" TargetMode="External" /><Relationship Id="rId6" Type="http://schemas.openxmlformats.org/officeDocument/2006/relationships/hyperlink" Target="http://www.4analytics.ru/raschet-prognoza-na-zakaz/qlik-sense-10-video-urokov.html" TargetMode="External" /><Relationship Id="rId7" Type="http://schemas.openxmlformats.org/officeDocument/2006/relationships/hyperlink" Target="http://www.4analytics.ru/qlik-sense/qlik-sense.html" TargetMode="External" /><Relationship Id="rId8" Type="http://schemas.openxmlformats.org/officeDocument/2006/relationships/hyperlink" Target="http://www.4analytics.ru/qlik-sense/qlik-sense.html" TargetMode="External" /><Relationship Id="rId9" Type="http://schemas.openxmlformats.org/officeDocument/2006/relationships/hyperlink" Target="http://www.4analytics.ru/raschet-prognoza-na-zakaz/qlik-sense-10-video-urokov.html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2:CD29"/>
  <sheetViews>
    <sheetView tabSelected="1" zoomScalePageLayoutView="0" workbookViewId="0" topLeftCell="A1">
      <pane xSplit="4" ySplit="2" topLeftCell="AY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G3" sqref="BG3"/>
    </sheetView>
  </sheetViews>
  <sheetFormatPr defaultColWidth="9.140625" defaultRowHeight="15"/>
  <cols>
    <col min="1" max="2" width="2.57421875" style="0" customWidth="1"/>
    <col min="3" max="4" width="9.421875" style="0" bestFit="1" customWidth="1"/>
    <col min="5" max="82" width="10.57421875" style="0" bestFit="1" customWidth="1"/>
  </cols>
  <sheetData>
    <row r="2" spans="3:82" s="2" customFormat="1" ht="30">
      <c r="C2" s="1" t="s">
        <v>55</v>
      </c>
      <c r="D2" s="1" t="s">
        <v>54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17</v>
      </c>
      <c r="W2" s="1" t="s">
        <v>18</v>
      </c>
      <c r="X2" s="1" t="s">
        <v>19</v>
      </c>
      <c r="Y2" s="1" t="s">
        <v>20</v>
      </c>
      <c r="Z2" s="1" t="s">
        <v>21</v>
      </c>
      <c r="AA2" s="1" t="s">
        <v>22</v>
      </c>
      <c r="AB2" s="1" t="s">
        <v>23</v>
      </c>
      <c r="AC2" s="1" t="s">
        <v>24</v>
      </c>
      <c r="AD2" s="1" t="s">
        <v>25</v>
      </c>
      <c r="AE2" s="1" t="s">
        <v>26</v>
      </c>
      <c r="AF2" s="1" t="s">
        <v>27</v>
      </c>
      <c r="AG2" s="1" t="s">
        <v>28</v>
      </c>
      <c r="AH2" s="1" t="s">
        <v>29</v>
      </c>
      <c r="AI2" s="1" t="s">
        <v>30</v>
      </c>
      <c r="AJ2" s="1" t="s">
        <v>31</v>
      </c>
      <c r="AK2" s="1" t="s">
        <v>32</v>
      </c>
      <c r="AL2" s="1" t="s">
        <v>33</v>
      </c>
      <c r="AM2" s="1" t="s">
        <v>34</v>
      </c>
      <c r="AN2" s="1" t="s">
        <v>35</v>
      </c>
      <c r="AO2" s="1" t="s">
        <v>36</v>
      </c>
      <c r="AP2" s="1" t="s">
        <v>37</v>
      </c>
      <c r="AQ2" s="1" t="s">
        <v>38</v>
      </c>
      <c r="AR2" s="1" t="s">
        <v>39</v>
      </c>
      <c r="AS2" s="1" t="s">
        <v>40</v>
      </c>
      <c r="AT2" s="1" t="s">
        <v>41</v>
      </c>
      <c r="AU2" s="1" t="s">
        <v>42</v>
      </c>
      <c r="AV2" s="1" t="s">
        <v>43</v>
      </c>
      <c r="AW2" s="1" t="s">
        <v>44</v>
      </c>
      <c r="AX2" s="1" t="s">
        <v>45</v>
      </c>
      <c r="AY2" s="1" t="s">
        <v>46</v>
      </c>
      <c r="AZ2" s="1" t="s">
        <v>47</v>
      </c>
      <c r="BA2" s="1" t="s">
        <v>48</v>
      </c>
      <c r="BB2" s="1" t="s">
        <v>49</v>
      </c>
      <c r="BC2" s="1" t="s">
        <v>50</v>
      </c>
      <c r="BD2" s="1" t="s">
        <v>51</v>
      </c>
      <c r="BE2" s="1" t="s">
        <v>52</v>
      </c>
      <c r="BF2" s="1" t="s">
        <v>53</v>
      </c>
      <c r="BG2" s="2">
        <v>1</v>
      </c>
      <c r="BH2" s="2">
        <v>2</v>
      </c>
      <c r="BI2" s="2">
        <v>3</v>
      </c>
      <c r="BJ2" s="2">
        <v>4</v>
      </c>
      <c r="BK2" s="2">
        <v>5</v>
      </c>
      <c r="BL2" s="2">
        <v>6</v>
      </c>
      <c r="BM2" s="2">
        <v>7</v>
      </c>
      <c r="BN2" s="2">
        <v>8</v>
      </c>
      <c r="BO2" s="2">
        <v>9</v>
      </c>
      <c r="BP2" s="2">
        <v>10</v>
      </c>
      <c r="BQ2" s="2">
        <v>11</v>
      </c>
      <c r="BR2" s="2">
        <v>12</v>
      </c>
      <c r="BS2" s="2">
        <v>1</v>
      </c>
      <c r="BT2" s="2">
        <v>2</v>
      </c>
      <c r="BU2" s="2">
        <v>3</v>
      </c>
      <c r="BV2" s="2">
        <v>4</v>
      </c>
      <c r="BW2" s="2">
        <v>5</v>
      </c>
      <c r="BX2" s="2">
        <v>6</v>
      </c>
      <c r="BY2" s="2">
        <v>7</v>
      </c>
      <c r="BZ2" s="2">
        <v>8</v>
      </c>
      <c r="CA2" s="2">
        <v>9</v>
      </c>
      <c r="CB2" s="2">
        <v>10</v>
      </c>
      <c r="CC2" s="2">
        <v>11</v>
      </c>
      <c r="CD2" s="2">
        <v>12</v>
      </c>
    </row>
    <row r="3" spans="3:82" s="2" customFormat="1" ht="14.25" customHeight="1">
      <c r="C3" t="s">
        <v>56</v>
      </c>
      <c r="D3" s="3" t="s">
        <v>58</v>
      </c>
      <c r="E3" s="4">
        <v>21014.145</v>
      </c>
      <c r="F3" s="4">
        <v>21969.946999999996</v>
      </c>
      <c r="G3" s="4">
        <v>22960.652000000002</v>
      </c>
      <c r="H3" s="4">
        <v>25459.561999999998</v>
      </c>
      <c r="I3" s="4">
        <v>23414.109</v>
      </c>
      <c r="J3" s="4">
        <v>20445.363</v>
      </c>
      <c r="K3" s="4">
        <v>18983.561</v>
      </c>
      <c r="L3" s="4">
        <v>17449.747</v>
      </c>
      <c r="M3" s="4">
        <v>19339.290999999997</v>
      </c>
      <c r="N3" s="4">
        <v>17287.887</v>
      </c>
      <c r="O3" s="4">
        <v>19113.335</v>
      </c>
      <c r="P3" s="4">
        <v>17810.09</v>
      </c>
      <c r="Q3" s="4">
        <v>18169.534</v>
      </c>
      <c r="R3" s="4">
        <v>20002.553999999996</v>
      </c>
      <c r="S3" s="4">
        <v>23997.626</v>
      </c>
      <c r="T3" s="4">
        <v>28312.931</v>
      </c>
      <c r="U3" s="4">
        <v>27056.593999999997</v>
      </c>
      <c r="V3" s="4">
        <v>23979.653</v>
      </c>
      <c r="W3" s="4">
        <v>21887.997</v>
      </c>
      <c r="X3" s="4">
        <v>21549.577</v>
      </c>
      <c r="Y3" s="4">
        <v>21240.832</v>
      </c>
      <c r="Z3" s="4">
        <v>18695.461</v>
      </c>
      <c r="AA3" s="4">
        <v>21831.769999999997</v>
      </c>
      <c r="AB3" s="4">
        <v>20700.659</v>
      </c>
      <c r="AC3" s="4">
        <v>19407.593</v>
      </c>
      <c r="AD3" s="4">
        <v>21354.908</v>
      </c>
      <c r="AE3" s="4">
        <v>21697.216</v>
      </c>
      <c r="AF3" s="4">
        <v>23461.014</v>
      </c>
      <c r="AG3" s="4">
        <v>20841.987</v>
      </c>
      <c r="AH3" s="4">
        <v>19294.291</v>
      </c>
      <c r="AI3" s="4">
        <v>17856.46</v>
      </c>
      <c r="AJ3" s="4">
        <v>17724.655000000002</v>
      </c>
      <c r="AK3" s="4">
        <v>19067.113999999998</v>
      </c>
      <c r="AL3" s="4">
        <v>14671.711</v>
      </c>
      <c r="AM3" s="4">
        <v>21186.913</v>
      </c>
      <c r="AN3" s="4">
        <v>19089.017000000003</v>
      </c>
      <c r="AO3" s="4">
        <v>20350.45</v>
      </c>
      <c r="AP3" s="4">
        <v>20872.703999999998</v>
      </c>
      <c r="AQ3" s="4">
        <v>22984.868000000002</v>
      </c>
      <c r="AR3" s="4">
        <v>24205.929999999997</v>
      </c>
      <c r="AS3" s="4">
        <v>22828.118</v>
      </c>
      <c r="AT3" s="4">
        <v>21238.766000000003</v>
      </c>
      <c r="AU3" s="4">
        <v>20370.559</v>
      </c>
      <c r="AV3" s="4">
        <v>19553.512000000002</v>
      </c>
      <c r="AW3" s="4">
        <v>19534.016</v>
      </c>
      <c r="AX3" s="4">
        <v>20343.388</v>
      </c>
      <c r="AY3" s="4">
        <v>16935.142</v>
      </c>
      <c r="AZ3" s="4">
        <v>20054.972999999998</v>
      </c>
      <c r="BA3" s="4">
        <v>22147.852</v>
      </c>
      <c r="BB3" s="4">
        <v>20194.496</v>
      </c>
      <c r="BC3" s="4">
        <v>21547.749</v>
      </c>
      <c r="BD3" s="4">
        <v>24633.853</v>
      </c>
      <c r="BE3" s="4">
        <v>22093.166999999998</v>
      </c>
      <c r="BF3" s="4">
        <v>21058.747000000003</v>
      </c>
      <c r="BG3" s="8">
        <f>AVERAGE(BD3:BF3)*VLOOKUP($C3,'к 3-м'!$A$3:$M$4,данные!BG$2+1,0)</f>
        <v>20774.67352584777</v>
      </c>
      <c r="BH3" s="8">
        <f>AVERAGE(BE3:BG3)*VLOOKUP($C3,'к 3-м'!$A$3:$M$4,данные!BH$2+1,0)</f>
        <v>19015.793296368774</v>
      </c>
      <c r="BI3" s="8">
        <f>AVERAGE(BF3:BH3)*VLOOKUP($C3,'к 3-м'!$A$3:$M$4,данные!BI$2+1,0)</f>
        <v>20377.852708093065</v>
      </c>
      <c r="BJ3" s="8">
        <f>AVERAGE(BG3:BI3)*VLOOKUP($C3,'к 3-м'!$A$3:$M$4,данные!BJ$2+1,0)</f>
        <v>19181.038120712874</v>
      </c>
      <c r="BK3" s="8">
        <f>AVERAGE(BH3:BJ3)*VLOOKUP($C3,'к 3-м'!$A$3:$M$4,данные!BK$2+1,0)</f>
        <v>20038.184443566697</v>
      </c>
      <c r="BL3" s="8">
        <f>AVERAGE(BI3:BK3)*VLOOKUP($C3,'к 3-м'!$A$3:$M$4,данные!BL$2+1,0)</f>
        <v>19699.352634649826</v>
      </c>
      <c r="BM3" s="8">
        <f>AVERAGE(BJ3:BL3)*VLOOKUP($C3,'к 3-м'!$A$3:$M$4,данные!BM$2+1,0)</f>
        <v>20290.375879911957</v>
      </c>
      <c r="BN3" s="8">
        <f>AVERAGE(BK3:BM3)*VLOOKUP($C3,'к 3-м'!$A$3:$M$4,данные!BN$2+1,0)</f>
        <v>21644.504400039186</v>
      </c>
      <c r="BO3" s="8">
        <f>AVERAGE(BL3:BN3)*VLOOKUP($C3,'к 3-м'!$A$3:$M$4,данные!BO$2+1,0)</f>
        <v>22232.515727033628</v>
      </c>
      <c r="BP3" s="8">
        <f>AVERAGE(BM3:BO3)*VLOOKUP($C3,'к 3-м'!$A$3:$M$4,данные!BP$2+1,0)</f>
        <v>22725.37359489548</v>
      </c>
      <c r="BQ3" s="8">
        <f>AVERAGE(BN3:BP3)*VLOOKUP($C3,'к 3-м'!$A$3:$M$4,данные!BQ$2+1,0)</f>
        <v>21186.382043327943</v>
      </c>
      <c r="BR3" s="8">
        <f>AVERAGE(BO3:BQ3)*VLOOKUP($C3,'к 3-м'!$A$3:$M$4,данные!BR$2+1,0)</f>
        <v>22241.760359493193</v>
      </c>
      <c r="BS3" s="8">
        <f>AVERAGE(BP3:BR3)*VLOOKUP($C3,'к 3-м'!$A$3:$M$4,данные!BS$2+1,0)</f>
        <v>20274.42866346132</v>
      </c>
      <c r="BT3" s="8">
        <f>AVERAGE(BQ3:BS3)*VLOOKUP($C3,'к 3-м'!$A$3:$M$4,данные!BT$2+1,0)</f>
        <v>18949.15669249318</v>
      </c>
      <c r="BU3" s="8">
        <f>AVERAGE(BR3:BT3)*VLOOKUP($C3,'к 3-м'!$A$3:$M$4,данные!BU$2+1,0)</f>
        <v>20584.189720198203</v>
      </c>
      <c r="BV3" s="8">
        <f>AVERAGE(BS3:BU3)*VLOOKUP($C3,'к 3-м'!$A$3:$M$4,данные!BV$2+1,0)</f>
        <v>19066.100276788024</v>
      </c>
      <c r="BW3" s="8">
        <f>AVERAGE(BT3:BV3)*VLOOKUP($C3,'к 3-м'!$A$3:$M$4,данные!BW$2+1,0)</f>
        <v>20046.655625925487</v>
      </c>
      <c r="BX3" s="8">
        <f>AVERAGE(BU3:BW3)*VLOOKUP($C3,'к 3-м'!$A$3:$M$4,данные!BX$2+1,0)</f>
        <v>19732.364007171444</v>
      </c>
      <c r="BY3" s="8">
        <f>AVERAGE(BV3:BX3)*VLOOKUP($C3,'к 3-м'!$A$3:$M$4,данные!BY$2+1,0)</f>
        <v>20265.079351269727</v>
      </c>
      <c r="BZ3" s="8">
        <f>AVERAGE(BW3:BY3)*VLOOKUP($C3,'к 3-м'!$A$3:$M$4,данные!BZ$2+1,0)</f>
        <v>21650.340660186626</v>
      </c>
      <c r="CA3" s="8">
        <f>AVERAGE(BX3:BZ3)*VLOOKUP($C3,'к 3-м'!$A$3:$M$4,данные!CA$2+1,0)</f>
        <v>22237.40384065407</v>
      </c>
      <c r="CB3" s="8">
        <f>AVERAGE(BY3:CA3)*VLOOKUP($C3,'к 3-м'!$A$3:$M$4,данные!CB$2+1,0)</f>
        <v>22720.21275490182</v>
      </c>
      <c r="CC3" s="8">
        <f>AVERAGE(BZ3:CB3)*VLOOKUP($C3,'к 3-м'!$A$3:$M$4,данные!CC$2+1,0)</f>
        <v>21188.15181683704</v>
      </c>
      <c r="CD3" s="8">
        <f>AVERAGE(CA3:CC3)*VLOOKUP($C3,'к 3-м'!$A$3:$M$4,данные!CD$2+1,0)</f>
        <v>22242.26375854735</v>
      </c>
    </row>
    <row r="4" spans="3:82" s="2" customFormat="1" ht="15">
      <c r="C4" t="s">
        <v>56</v>
      </c>
      <c r="D4" s="3" t="s">
        <v>59</v>
      </c>
      <c r="E4" s="4">
        <v>62832.55499999999</v>
      </c>
      <c r="F4" s="4">
        <v>62783.697</v>
      </c>
      <c r="G4" s="4">
        <v>63044.72200000001</v>
      </c>
      <c r="H4" s="4">
        <v>66936.00200000001</v>
      </c>
      <c r="I4" s="4">
        <v>60945.32900000001</v>
      </c>
      <c r="J4" s="4">
        <v>56258.473</v>
      </c>
      <c r="K4" s="4">
        <v>48196.681</v>
      </c>
      <c r="L4" s="4">
        <v>48014.807</v>
      </c>
      <c r="M4" s="4">
        <v>55835.721000000005</v>
      </c>
      <c r="N4" s="4">
        <v>48735.387</v>
      </c>
      <c r="O4" s="4">
        <v>62884.67499999999</v>
      </c>
      <c r="P4" s="4">
        <v>62270.77</v>
      </c>
      <c r="Q4" s="4">
        <v>66055.86399999999</v>
      </c>
      <c r="R4" s="4">
        <v>67619.594</v>
      </c>
      <c r="S4" s="4">
        <v>74352.34599999999</v>
      </c>
      <c r="T4" s="4">
        <v>79264.681</v>
      </c>
      <c r="U4" s="4">
        <v>72628.614</v>
      </c>
      <c r="V4" s="4">
        <v>65067.813</v>
      </c>
      <c r="W4" s="4">
        <v>55289.887</v>
      </c>
      <c r="X4" s="4">
        <v>56189.837</v>
      </c>
      <c r="Y4" s="4">
        <v>58779.861999999994</v>
      </c>
      <c r="Z4" s="4">
        <v>50430.071</v>
      </c>
      <c r="AA4" s="4">
        <v>58881.435999999994</v>
      </c>
      <c r="AB4" s="4">
        <v>58742.759</v>
      </c>
      <c r="AC4" s="4">
        <v>56279.23300000001</v>
      </c>
      <c r="AD4" s="4">
        <v>60591.46799999999</v>
      </c>
      <c r="AE4" s="4">
        <v>64545.253</v>
      </c>
      <c r="AF4" s="4">
        <v>64845.69699999999</v>
      </c>
      <c r="AG4" s="4">
        <v>56810.66000000001</v>
      </c>
      <c r="AH4" s="4">
        <v>51949.054000000004</v>
      </c>
      <c r="AI4" s="4">
        <v>44079.111999999994</v>
      </c>
      <c r="AJ4" s="4">
        <v>43661.157</v>
      </c>
      <c r="AK4" s="4">
        <v>48273.966</v>
      </c>
      <c r="AL4" s="4">
        <v>37812.113</v>
      </c>
      <c r="AM4" s="4">
        <v>53970.836</v>
      </c>
      <c r="AN4" s="4">
        <v>51589.34900000001</v>
      </c>
      <c r="AO4" s="4">
        <v>54419.292</v>
      </c>
      <c r="AP4" s="4">
        <v>55605.117</v>
      </c>
      <c r="AQ4" s="4">
        <v>57781.181</v>
      </c>
      <c r="AR4" s="4">
        <v>59803.963</v>
      </c>
      <c r="AS4" s="4">
        <v>54971.41100000001</v>
      </c>
      <c r="AT4" s="4">
        <v>51625.757999999994</v>
      </c>
      <c r="AU4" s="4">
        <v>47517.850999999995</v>
      </c>
      <c r="AV4" s="4">
        <v>47865.305</v>
      </c>
      <c r="AW4" s="4">
        <v>47728.22900000001</v>
      </c>
      <c r="AX4" s="4">
        <v>52449.44099999999</v>
      </c>
      <c r="AY4" s="4">
        <v>42084.873999999996</v>
      </c>
      <c r="AZ4" s="4">
        <v>53338.325</v>
      </c>
      <c r="BA4" s="4">
        <v>57902.064999999995</v>
      </c>
      <c r="BB4" s="4">
        <v>54873.278999999995</v>
      </c>
      <c r="BC4" s="4">
        <v>55793.262</v>
      </c>
      <c r="BD4" s="4">
        <v>58513.056</v>
      </c>
      <c r="BE4" s="4">
        <v>51266.069</v>
      </c>
      <c r="BF4" s="4">
        <v>48431.359</v>
      </c>
      <c r="BG4" s="8">
        <f>AVERAGE(BD4:BF4)*VLOOKUP($C4,'к 3-м'!$A$3:$M$4,данные!BG$2+1,0)</f>
        <v>48487.62946750109</v>
      </c>
      <c r="BH4" s="8">
        <f>AVERAGE(BE4:BG4)*VLOOKUP($C4,'к 3-м'!$A$3:$M$4,данные!BH$2+1,0)</f>
        <v>44079.56894732055</v>
      </c>
      <c r="BI4" s="8">
        <f>AVERAGE(BF4:BH4)*VLOOKUP($C4,'к 3-м'!$A$3:$M$4,данные!BI$2+1,0)</f>
        <v>47219.14474437782</v>
      </c>
      <c r="BJ4" s="8">
        <f>AVERAGE(BG4:BI4)*VLOOKUP($C4,'к 3-м'!$A$3:$M$4,данные!BJ$2+1,0)</f>
        <v>44562.44079645578</v>
      </c>
      <c r="BK4" s="8">
        <f>AVERAGE(BH4:BJ4)*VLOOKUP($C4,'к 3-м'!$A$3:$M$4,данные!BK$2+1,0)</f>
        <v>46477.60227834472</v>
      </c>
      <c r="BL4" s="8">
        <f>AVERAGE(BI4:BK4)*VLOOKUP($C4,'к 3-м'!$A$3:$M$4,данные!BL$2+1,0)</f>
        <v>45700.505996019245</v>
      </c>
      <c r="BM4" s="8">
        <f>AVERAGE(BJ4:BL4)*VLOOKUP($C4,'к 3-м'!$A$3:$M$4,данные!BM$2+1,0)</f>
        <v>47090.70321719005</v>
      </c>
      <c r="BN4" s="8">
        <f>AVERAGE(BK4:BM4)*VLOOKUP($C4,'к 3-м'!$A$3:$M$4,данные!BN$2+1,0)</f>
        <v>50216.71176907015</v>
      </c>
      <c r="BO4" s="8">
        <f>AVERAGE(BL4:BN4)*VLOOKUP($C4,'к 3-м'!$A$3:$M$4,данные!BO$2+1,0)</f>
        <v>51585.38854104427</v>
      </c>
      <c r="BP4" s="8">
        <f>AVERAGE(BM4:BO4)*VLOOKUP($C4,'к 3-м'!$A$3:$M$4,данные!BP$2+1,0)</f>
        <v>52731.52404970662</v>
      </c>
      <c r="BQ4" s="8">
        <f>AVERAGE(BN4:BP4)*VLOOKUP($C4,'к 3-м'!$A$3:$M$4,данные!BQ$2+1,0)</f>
        <v>49157.51854046938</v>
      </c>
      <c r="BR4" s="8">
        <f>AVERAGE(BO4:BQ4)*VLOOKUP($C4,'к 3-м'!$A$3:$M$4,данные!BR$2+1,0)</f>
        <v>51607.51563321537</v>
      </c>
      <c r="BS4" s="8">
        <f>AVERAGE(BP4:BR4)*VLOOKUP($C4,'к 3-м'!$A$3:$M$4,данные!BS$2+1,0)</f>
        <v>47042.926938220524</v>
      </c>
      <c r="BT4" s="8">
        <f>AVERAGE(BQ4:BS4)*VLOOKUP($C4,'к 3-м'!$A$3:$M$4,данные!BT$2+1,0)</f>
        <v>43967.39674122674</v>
      </c>
      <c r="BU4" s="8">
        <f>AVERAGE(BR4:BT4)*VLOOKUP($C4,'к 3-м'!$A$3:$M$4,данные!BU$2+1,0)</f>
        <v>47761.42764228829</v>
      </c>
      <c r="BV4" s="8">
        <f>AVERAGE(BS4:BU4)*VLOOKUP($C4,'к 3-м'!$A$3:$M$4,данные!BV$2+1,0)</f>
        <v>44238.99940963833</v>
      </c>
      <c r="BW4" s="8">
        <f>AVERAGE(BT4:BV4)*VLOOKUP($C4,'к 3-м'!$A$3:$M$4,данные!BW$2+1,0)</f>
        <v>46514.0934560602</v>
      </c>
      <c r="BX4" s="8">
        <f>AVERAGE(BU4:BW4)*VLOOKUP($C4,'к 3-м'!$A$3:$M$4,данные!BX$2+1,0)</f>
        <v>45784.90424296348</v>
      </c>
      <c r="BY4" s="8">
        <f>AVERAGE(BV4:BX4)*VLOOKUP($C4,'к 3-м'!$A$3:$M$4,данные!BY$2+1,0)</f>
        <v>47020.94838293756</v>
      </c>
      <c r="BZ4" s="8">
        <f>AVERAGE(BW4:BY4)*VLOOKUP($C4,'к 3-м'!$A$3:$M$4,данные!BZ$2+1,0)</f>
        <v>50235.14957262723</v>
      </c>
      <c r="CA4" s="8">
        <f>AVERAGE(BX4:BZ4)*VLOOKUP($C4,'к 3-м'!$A$3:$M$4,данные!CA$2+1,0)</f>
        <v>51597.32149819716</v>
      </c>
      <c r="CB4" s="8">
        <f>AVERAGE(BY4:CA4)*VLOOKUP($C4,'к 3-м'!$A$3:$M$4,данные!CB$2+1,0)</f>
        <v>52717.575879130316</v>
      </c>
      <c r="CC4" s="8">
        <f>AVERAGE(BZ4:CB4)*VLOOKUP($C4,'к 3-м'!$A$3:$M$4,данные!CC$2+1,0)</f>
        <v>49162.74260599119</v>
      </c>
      <c r="CD4" s="8">
        <f>AVERAGE(CA4:CC4)*VLOOKUP($C4,'к 3-м'!$A$3:$M$4,данные!CD$2+1,0)</f>
        <v>51608.594646075115</v>
      </c>
    </row>
    <row r="5" spans="3:82" s="2" customFormat="1" ht="15">
      <c r="C5" t="s">
        <v>56</v>
      </c>
      <c r="D5" s="3" t="s">
        <v>60</v>
      </c>
      <c r="E5" s="4">
        <v>31268</v>
      </c>
      <c r="F5" s="4">
        <v>41272.8</v>
      </c>
      <c r="G5" s="4">
        <v>39570.8</v>
      </c>
      <c r="H5" s="4">
        <v>40065.2</v>
      </c>
      <c r="I5" s="4">
        <v>41600.8</v>
      </c>
      <c r="J5" s="4">
        <v>47129.600000000006</v>
      </c>
      <c r="K5" s="4">
        <v>44256.399999999994</v>
      </c>
      <c r="L5" s="4">
        <v>39528</v>
      </c>
      <c r="M5" s="4">
        <v>43275.6</v>
      </c>
      <c r="N5" s="4">
        <v>36523.6</v>
      </c>
      <c r="O5" s="4">
        <v>37186</v>
      </c>
      <c r="P5" s="4">
        <v>36015.2</v>
      </c>
      <c r="Q5" s="4">
        <v>38800.4</v>
      </c>
      <c r="R5" s="4">
        <v>41169.6</v>
      </c>
      <c r="S5" s="4">
        <v>42007.2</v>
      </c>
      <c r="T5" s="4">
        <v>41382.8</v>
      </c>
      <c r="U5" s="4">
        <v>38097.6</v>
      </c>
      <c r="V5" s="4">
        <v>42153.2</v>
      </c>
      <c r="W5" s="4">
        <v>39710</v>
      </c>
      <c r="X5" s="4">
        <v>36790.8</v>
      </c>
      <c r="Y5" s="4">
        <v>38399.600000000006</v>
      </c>
      <c r="Z5" s="4">
        <v>30575.199999999997</v>
      </c>
      <c r="AA5" s="4">
        <v>29264.8</v>
      </c>
      <c r="AB5" s="4">
        <v>27034</v>
      </c>
      <c r="AC5" s="4">
        <v>26508.800000000003</v>
      </c>
      <c r="AD5" s="4">
        <v>28093.6</v>
      </c>
      <c r="AE5" s="4">
        <v>27315.6</v>
      </c>
      <c r="AF5" s="4">
        <v>26387.2</v>
      </c>
      <c r="AG5" s="4">
        <v>23851.6</v>
      </c>
      <c r="AH5" s="4">
        <v>26144.800000000003</v>
      </c>
      <c r="AI5" s="4">
        <v>25716.4</v>
      </c>
      <c r="AJ5" s="4">
        <v>22140.800000000003</v>
      </c>
      <c r="AK5" s="4">
        <v>23490.800000000003</v>
      </c>
      <c r="AL5" s="4">
        <v>20970.800000000003</v>
      </c>
      <c r="AM5" s="4">
        <v>23064</v>
      </c>
      <c r="AN5" s="4">
        <v>22040.4</v>
      </c>
      <c r="AO5" s="4">
        <v>23178.800000000003</v>
      </c>
      <c r="AP5" s="4">
        <v>23741.6</v>
      </c>
      <c r="AQ5" s="4">
        <v>23905.6</v>
      </c>
      <c r="AR5" s="4">
        <v>23448.800000000003</v>
      </c>
      <c r="AS5" s="4">
        <v>21263.6</v>
      </c>
      <c r="AT5" s="4">
        <v>25017.6</v>
      </c>
      <c r="AU5" s="4">
        <v>21016.8</v>
      </c>
      <c r="AV5" s="4">
        <v>18960</v>
      </c>
      <c r="AW5" s="4">
        <v>20399.6</v>
      </c>
      <c r="AX5" s="4">
        <v>18920</v>
      </c>
      <c r="AY5" s="4">
        <v>19808.8</v>
      </c>
      <c r="AZ5" s="4">
        <v>18775.6</v>
      </c>
      <c r="BA5" s="4">
        <v>19095.2</v>
      </c>
      <c r="BB5" s="4">
        <v>19581.6</v>
      </c>
      <c r="BC5" s="4">
        <v>19811.6</v>
      </c>
      <c r="BD5" s="4">
        <v>21123.6</v>
      </c>
      <c r="BE5" s="4">
        <v>20118.4</v>
      </c>
      <c r="BF5" s="4">
        <v>23070</v>
      </c>
      <c r="BG5" s="8">
        <f>AVERAGE(BD5:BF5)*VLOOKUP($C5,'к 3-м'!$A$3:$M$4,данные!BG$2+1,0)</f>
        <v>19710.049217180385</v>
      </c>
      <c r="BH5" s="8">
        <f>AVERAGE(BE5:BG5)*VLOOKUP($C5,'к 3-м'!$A$3:$M$4,данные!BH$2+1,0)</f>
        <v>18709.96021009943</v>
      </c>
      <c r="BI5" s="8">
        <f>AVERAGE(BF5:BH5)*VLOOKUP($C5,'к 3-м'!$A$3:$M$4,данные!BI$2+1,0)</f>
        <v>20592.44937476693</v>
      </c>
      <c r="BJ5" s="8">
        <f>AVERAGE(BG5:BI5)*VLOOKUP($C5,'к 3-м'!$A$3:$M$4,данные!BJ$2+1,0)</f>
        <v>18812.561672241078</v>
      </c>
      <c r="BK5" s="8">
        <f>AVERAGE(BH5:BJ5)*VLOOKUP($C5,'к 3-м'!$A$3:$M$4,данные!BK$2+1,0)</f>
        <v>19880.918358755593</v>
      </c>
      <c r="BL5" s="8">
        <f>AVERAGE(BI5:BK5)*VLOOKUP($C5,'к 3-м'!$A$3:$M$4,данные!BL$2+1,0)</f>
        <v>19596.505773136363</v>
      </c>
      <c r="BM5" s="8">
        <f>AVERAGE(BJ5:BL5)*VLOOKUP($C5,'к 3-м'!$A$3:$M$4,данные!BM$2+1,0)</f>
        <v>20073.902296640776</v>
      </c>
      <c r="BN5" s="8">
        <f>AVERAGE(BK5:BM5)*VLOOKUP($C5,'к 3-м'!$A$3:$M$4,данные!BN$2+1,0)</f>
        <v>21472.659690994748</v>
      </c>
      <c r="BO5" s="8">
        <f>AVERAGE(BL5:BN5)*VLOOKUP($C5,'к 3-м'!$A$3:$M$4,данные!BO$2+1,0)</f>
        <v>22055.344105181757</v>
      </c>
      <c r="BP5" s="8">
        <f>AVERAGE(BM5:BO5)*VLOOKUP($C5,'к 3-м'!$A$3:$M$4,данные!BP$2+1,0)</f>
        <v>22525.10102092033</v>
      </c>
      <c r="BQ5" s="8">
        <f>AVERAGE(BN5:BP5)*VLOOKUP($C5,'к 3-м'!$A$3:$M$4,данные!BQ$2+1,0)</f>
        <v>21011.651918171356</v>
      </c>
      <c r="BR5" s="8">
        <f>AVERAGE(BO5:BQ5)*VLOOKUP($C5,'к 3-м'!$A$3:$M$4,данные!BR$2+1,0)</f>
        <v>22056.08549044574</v>
      </c>
      <c r="BS5" s="8">
        <f>AVERAGE(BP5:BR5)*VLOOKUP($C5,'к 3-м'!$A$3:$M$4,данные!BS$2+1,0)</f>
        <v>20102.594752779318</v>
      </c>
      <c r="BT5" s="8">
        <f>AVERAGE(BQ5:BS5)*VLOOKUP($C5,'к 3-м'!$A$3:$M$4,данные!BT$2+1,0)</f>
        <v>18790.83532119354</v>
      </c>
      <c r="BU5" s="8">
        <f>AVERAGE(BR5:BT5)*VLOOKUP($C5,'к 3-м'!$A$3:$M$4,данные!BU$2+1,0)</f>
        <v>20411.4428566023</v>
      </c>
      <c r="BV5" s="8">
        <f>AVERAGE(BS5:BU5)*VLOOKUP($C5,'к 3-м'!$A$3:$M$4,данные!BV$2+1,0)</f>
        <v>18905.780272828935</v>
      </c>
      <c r="BW5" s="8">
        <f>AVERAGE(BT5:BV5)*VLOOKUP($C5,'к 3-м'!$A$3:$M$4,данные!BW$2+1,0)</f>
        <v>19878.553513031016</v>
      </c>
      <c r="BX5" s="8">
        <f>AVERAGE(BU5:BW5)*VLOOKUP($C5,'к 3-м'!$A$3:$M$4,данные!BX$2+1,0)</f>
        <v>19566.7064739737</v>
      </c>
      <c r="BY5" s="8">
        <f>AVERAGE(BV5:BX5)*VLOOKUP($C5,'к 3-м'!$A$3:$M$4,данные!BY$2+1,0)</f>
        <v>20094.9282269374</v>
      </c>
      <c r="BZ5" s="8">
        <f>AVERAGE(BW5:BY5)*VLOOKUP($C5,'к 3-м'!$A$3:$M$4,данные!BZ$2+1,0)</f>
        <v>21468.64354046019</v>
      </c>
      <c r="CA5" s="8">
        <f>AVERAGE(BX5:BZ5)*VLOOKUP($C5,'к 3-м'!$A$3:$M$4,данные!CA$2+1,0)</f>
        <v>22050.730708084582</v>
      </c>
      <c r="CB5" s="8">
        <f>AVERAGE(BY5:CA5)*VLOOKUP($C5,'к 3-м'!$A$3:$M$4,данные!CB$2+1,0)</f>
        <v>22529.491294561078</v>
      </c>
      <c r="CC5" s="8">
        <f>AVERAGE(BZ5:CB5)*VLOOKUP($C5,'к 3-м'!$A$3:$M$4,данные!CC$2+1,0)</f>
        <v>21010.30339489253</v>
      </c>
      <c r="CD5" s="8">
        <f>AVERAGE(CA5:CC5)*VLOOKUP($C5,'к 3-м'!$A$3:$M$4,данные!CD$2+1,0)</f>
        <v>22055.557006431423</v>
      </c>
    </row>
    <row r="6" spans="3:82" s="2" customFormat="1" ht="15">
      <c r="C6" t="s">
        <v>56</v>
      </c>
      <c r="D6" s="3" t="s">
        <v>61</v>
      </c>
      <c r="E6" s="4">
        <v>216724.8</v>
      </c>
      <c r="F6" s="4">
        <v>240033.4</v>
      </c>
      <c r="G6" s="4">
        <v>239418</v>
      </c>
      <c r="H6" s="4">
        <v>243733.4</v>
      </c>
      <c r="I6" s="4">
        <v>215609.6</v>
      </c>
      <c r="J6" s="4">
        <v>231268.40000000002</v>
      </c>
      <c r="K6" s="4">
        <v>205330.59999999998</v>
      </c>
      <c r="L6" s="4">
        <v>181681.80000000002</v>
      </c>
      <c r="M6" s="4">
        <v>202876</v>
      </c>
      <c r="N6" s="4">
        <v>183651</v>
      </c>
      <c r="O6" s="4">
        <v>188318.59999999998</v>
      </c>
      <c r="P6" s="4">
        <v>178404.4</v>
      </c>
      <c r="Q6" s="4">
        <v>175961.4</v>
      </c>
      <c r="R6" s="4">
        <v>189694.6</v>
      </c>
      <c r="S6" s="4">
        <v>201279.8</v>
      </c>
      <c r="T6" s="4">
        <v>198060</v>
      </c>
      <c r="U6" s="4">
        <v>179226.59999999998</v>
      </c>
      <c r="V6" s="4">
        <v>195527</v>
      </c>
      <c r="W6" s="4">
        <v>179568</v>
      </c>
      <c r="X6" s="4">
        <v>170796</v>
      </c>
      <c r="Y6" s="4">
        <v>183046.6</v>
      </c>
      <c r="Z6" s="4">
        <v>163155.4</v>
      </c>
      <c r="AA6" s="4">
        <v>169391.40000000002</v>
      </c>
      <c r="AB6" s="4">
        <v>164002.6</v>
      </c>
      <c r="AC6" s="4">
        <v>162714.4</v>
      </c>
      <c r="AD6" s="4">
        <v>180627.40000000002</v>
      </c>
      <c r="AE6" s="4">
        <v>178551</v>
      </c>
      <c r="AF6" s="4">
        <v>177912.4</v>
      </c>
      <c r="AG6" s="4">
        <v>167053.40000000002</v>
      </c>
      <c r="AH6" s="4">
        <v>176248.19999999998</v>
      </c>
      <c r="AI6" s="4">
        <v>166930.8</v>
      </c>
      <c r="AJ6" s="4">
        <v>152798</v>
      </c>
      <c r="AK6" s="4">
        <v>167563</v>
      </c>
      <c r="AL6" s="4">
        <v>152784.4</v>
      </c>
      <c r="AM6" s="4">
        <v>163668.4</v>
      </c>
      <c r="AN6" s="4">
        <v>155267.19999999998</v>
      </c>
      <c r="AO6" s="4">
        <v>161954.59999999998</v>
      </c>
      <c r="AP6" s="4">
        <v>169892.4</v>
      </c>
      <c r="AQ6" s="4">
        <v>177535.2</v>
      </c>
      <c r="AR6" s="4">
        <v>175938</v>
      </c>
      <c r="AS6" s="4">
        <v>164779.8</v>
      </c>
      <c r="AT6" s="4">
        <v>177191.19999999998</v>
      </c>
      <c r="AU6" s="4">
        <v>160069.2</v>
      </c>
      <c r="AV6" s="4">
        <v>143738.4</v>
      </c>
      <c r="AW6" s="4">
        <v>150170.2</v>
      </c>
      <c r="AX6" s="4">
        <v>152260.8</v>
      </c>
      <c r="AY6" s="4">
        <v>147783.80000000002</v>
      </c>
      <c r="AZ6" s="4">
        <v>145806</v>
      </c>
      <c r="BA6" s="4">
        <v>153232</v>
      </c>
      <c r="BB6" s="4">
        <v>159108</v>
      </c>
      <c r="BC6" s="4">
        <v>159109.80000000002</v>
      </c>
      <c r="BD6" s="4">
        <v>163283</v>
      </c>
      <c r="BE6" s="4">
        <v>152225.59999999998</v>
      </c>
      <c r="BF6" s="4">
        <v>164048</v>
      </c>
      <c r="BG6" s="8">
        <f>AVERAGE(BD6:BF6)*VLOOKUP($C6,'к 3-м'!$A$3:$M$4,данные!BG$2+1,0)</f>
        <v>146972.32535799986</v>
      </c>
      <c r="BH6" s="8">
        <f>AVERAGE(BE6:BG6)*VLOOKUP($C6,'к 3-м'!$A$3:$M$4,данные!BH$2+1,0)</f>
        <v>137798.51393492604</v>
      </c>
      <c r="BI6" s="8">
        <f>AVERAGE(BF6:BH6)*VLOOKUP($C6,'к 3-м'!$A$3:$M$4,данные!BI$2+1,0)</f>
        <v>150305.37989283388</v>
      </c>
      <c r="BJ6" s="8">
        <f>AVERAGE(BG6:BI6)*VLOOKUP($C6,'к 3-м'!$A$3:$M$4,данные!BJ$2+1,0)</f>
        <v>138697.79995124863</v>
      </c>
      <c r="BK6" s="8">
        <f>AVERAGE(BH6:BJ6)*VLOOKUP($C6,'к 3-м'!$A$3:$M$4,данные!BK$2+1,0)</f>
        <v>146007.29288601922</v>
      </c>
      <c r="BL6" s="8">
        <f>AVERAGE(BI6:BK6)*VLOOKUP($C6,'к 3-м'!$A$3:$M$4,данные!BL$2+1,0)</f>
        <v>143789.3497778492</v>
      </c>
      <c r="BM6" s="8">
        <f>AVERAGE(BJ6:BL6)*VLOOKUP($C6,'к 3-м'!$A$3:$M$4,данные!BM$2+1,0)</f>
        <v>147564.89398732223</v>
      </c>
      <c r="BN6" s="8">
        <f>AVERAGE(BK6:BM6)*VLOOKUP($C6,'к 3-м'!$A$3:$M$4,данные!BN$2+1,0)</f>
        <v>157701.1966259394</v>
      </c>
      <c r="BO6" s="8">
        <f>AVERAGE(BL6:BN6)*VLOOKUP($C6,'к 3-м'!$A$3:$M$4,данные!BO$2+1,0)</f>
        <v>161981.93225895232</v>
      </c>
      <c r="BP6" s="8">
        <f>AVERAGE(BM6:BO6)*VLOOKUP($C6,'к 3-м'!$A$3:$M$4,данные!BP$2+1,0)</f>
        <v>165479.4575128387</v>
      </c>
      <c r="BQ6" s="8">
        <f>AVERAGE(BN6:BP6)*VLOOKUP($C6,'к 3-м'!$A$3:$M$4,данные!BQ$2+1,0)</f>
        <v>154331.38862036157</v>
      </c>
      <c r="BR6" s="8">
        <f>AVERAGE(BO6:BQ6)*VLOOKUP($C6,'к 3-м'!$A$3:$M$4,данные!BR$2+1,0)</f>
        <v>162008.27824919263</v>
      </c>
      <c r="BS6" s="8">
        <f>AVERAGE(BP6:BR6)*VLOOKUP($C6,'к 3-м'!$A$3:$M$4,данные!BS$2+1,0)</f>
        <v>147665.73353893086</v>
      </c>
      <c r="BT6" s="8">
        <f>AVERAGE(BQ6:BS6)*VLOOKUP($C6,'к 3-м'!$A$3:$M$4,данные!BT$2+1,0)</f>
        <v>138024.42964750706</v>
      </c>
      <c r="BU6" s="8">
        <f>AVERAGE(BR6:BT6)*VLOOKUP($C6,'к 3-м'!$A$3:$M$4,данные!BU$2+1,0)</f>
        <v>149930.1687590116</v>
      </c>
      <c r="BV6" s="8">
        <f>AVERAGE(BS6:BU6)*VLOOKUP($C6,'к 3-м'!$A$3:$M$4,данные!BV$2+1,0)</f>
        <v>138871.25747286543</v>
      </c>
      <c r="BW6" s="8">
        <f>AVERAGE(BT6:BV6)*VLOOKUP($C6,'к 3-м'!$A$3:$M$4,данные!BW$2+1,0)</f>
        <v>146015.55865187183</v>
      </c>
      <c r="BX6" s="8">
        <f>AVERAGE(BU6:BW6)*VLOOKUP($C6,'к 3-м'!$A$3:$M$4,данные!BX$2+1,0)</f>
        <v>143725.39386561015</v>
      </c>
      <c r="BY6" s="8">
        <f>AVERAGE(BV6:BX6)*VLOOKUP($C6,'к 3-м'!$A$3:$M$4,данные!BY$2+1,0)</f>
        <v>147605.45070991345</v>
      </c>
      <c r="BZ6" s="8">
        <f>AVERAGE(BW6:BY6)*VLOOKUP($C6,'к 3-м'!$A$3:$M$4,данные!BZ$2+1,0)</f>
        <v>157695.73990686022</v>
      </c>
      <c r="CA6" s="8">
        <f>AVERAGE(BX6:BZ6)*VLOOKUP($C6,'к 3-м'!$A$3:$M$4,данные!CA$2+1,0)</f>
        <v>161971.52344206188</v>
      </c>
      <c r="CB6" s="8">
        <f>AVERAGE(BY6:CA6)*VLOOKUP($C6,'к 3-м'!$A$3:$M$4,данные!CB$2+1,0)</f>
        <v>165488.20208524453</v>
      </c>
      <c r="CC6" s="8">
        <f>AVERAGE(BZ6:CB6)*VLOOKUP($C6,'к 3-м'!$A$3:$M$4,данные!CC$2+1,0)</f>
        <v>154329.1234246809</v>
      </c>
      <c r="CD6" s="8">
        <f>AVERAGE(CA6:CC6)*VLOOKUP($C6,'к 3-м'!$A$3:$M$4,данные!CD$2+1,0)</f>
        <v>162006.95693043442</v>
      </c>
    </row>
    <row r="7" spans="3:82" s="2" customFormat="1" ht="15">
      <c r="C7" t="s">
        <v>56</v>
      </c>
      <c r="D7" s="3" t="s">
        <v>62</v>
      </c>
      <c r="E7" s="4">
        <v>59103.75</v>
      </c>
      <c r="F7" s="4">
        <v>64164.25</v>
      </c>
      <c r="G7" s="4">
        <v>67219.25</v>
      </c>
      <c r="H7" s="4">
        <v>70586.5</v>
      </c>
      <c r="I7" s="4">
        <v>67667.25</v>
      </c>
      <c r="J7" s="4">
        <v>75060</v>
      </c>
      <c r="K7" s="4">
        <v>66239.5</v>
      </c>
      <c r="L7" s="4">
        <v>61039.5</v>
      </c>
      <c r="M7" s="4">
        <v>71040.25</v>
      </c>
      <c r="N7" s="4">
        <v>68201.5</v>
      </c>
      <c r="O7" s="4">
        <v>70408.5</v>
      </c>
      <c r="P7" s="4">
        <v>68890.25</v>
      </c>
      <c r="Q7" s="4">
        <v>70552.75</v>
      </c>
      <c r="R7" s="4">
        <v>78561.75</v>
      </c>
      <c r="S7" s="4">
        <v>88804.75</v>
      </c>
      <c r="T7" s="4">
        <v>86651.25</v>
      </c>
      <c r="U7" s="4">
        <v>84355.25</v>
      </c>
      <c r="V7" s="4">
        <v>86533.75</v>
      </c>
      <c r="W7" s="4">
        <v>76022</v>
      </c>
      <c r="X7" s="4">
        <v>72102</v>
      </c>
      <c r="Y7" s="4">
        <v>78943.75</v>
      </c>
      <c r="Z7" s="4">
        <v>72520.25</v>
      </c>
      <c r="AA7" s="4">
        <v>74935.75</v>
      </c>
      <c r="AB7" s="4">
        <v>72268.25</v>
      </c>
      <c r="AC7" s="4">
        <v>71827.125</v>
      </c>
      <c r="AD7" s="4">
        <v>78186.75</v>
      </c>
      <c r="AE7" s="4">
        <v>77983.5</v>
      </c>
      <c r="AF7" s="4">
        <v>78022.75</v>
      </c>
      <c r="AG7" s="4">
        <v>73937</v>
      </c>
      <c r="AH7" s="4">
        <v>80128</v>
      </c>
      <c r="AI7" s="4">
        <v>75700.5</v>
      </c>
      <c r="AJ7" s="4">
        <v>66587.5</v>
      </c>
      <c r="AK7" s="4">
        <v>70372</v>
      </c>
      <c r="AL7" s="4">
        <v>62756</v>
      </c>
      <c r="AM7" s="4">
        <v>66775.5</v>
      </c>
      <c r="AN7" s="4">
        <v>64105.25</v>
      </c>
      <c r="AO7" s="4">
        <v>66652.25</v>
      </c>
      <c r="AP7" s="4">
        <v>71093</v>
      </c>
      <c r="AQ7" s="4">
        <v>73007.25</v>
      </c>
      <c r="AR7" s="4">
        <v>73399.75</v>
      </c>
      <c r="AS7" s="4">
        <v>68168.75</v>
      </c>
      <c r="AT7" s="4">
        <v>74002.25</v>
      </c>
      <c r="AU7" s="4">
        <v>68289.5</v>
      </c>
      <c r="AV7" s="4">
        <v>63720</v>
      </c>
      <c r="AW7" s="4">
        <v>67524.75</v>
      </c>
      <c r="AX7" s="4">
        <v>65483.25</v>
      </c>
      <c r="AY7" s="4">
        <v>61321.25</v>
      </c>
      <c r="AZ7" s="4">
        <v>61307.25</v>
      </c>
      <c r="BA7" s="4">
        <v>63464.25</v>
      </c>
      <c r="BB7" s="4">
        <v>64091.25</v>
      </c>
      <c r="BC7" s="4">
        <v>63388.75</v>
      </c>
      <c r="BD7" s="4">
        <v>64539.25</v>
      </c>
      <c r="BE7" s="4">
        <v>61289</v>
      </c>
      <c r="BF7" s="4">
        <v>66539.5</v>
      </c>
      <c r="BG7" s="8">
        <f>AVERAGE(BD7:BF7)*VLOOKUP($C7,'к 3-м'!$A$3:$M$4,данные!BG$2+1,0)</f>
        <v>58955.99297640024</v>
      </c>
      <c r="BH7" s="8">
        <f>AVERAGE(BE7:BG7)*VLOOKUP($C7,'к 3-м'!$A$3:$M$4,данные!BH$2+1,0)</f>
        <v>55561.47210220053</v>
      </c>
      <c r="BI7" s="8">
        <f>AVERAGE(BF7:BH7)*VLOOKUP($C7,'к 3-м'!$A$3:$M$4,данные!BI$2+1,0)</f>
        <v>60634.34405127828</v>
      </c>
      <c r="BJ7" s="8">
        <f>AVERAGE(BG7:BI7)*VLOOKUP($C7,'к 3-м'!$A$3:$M$4,данные!BJ$2+1,0)</f>
        <v>55836.58566597743</v>
      </c>
      <c r="BK7" s="8">
        <f>AVERAGE(BH7:BJ7)*VLOOKUP($C7,'к 3-м'!$A$3:$M$4,данные!BK$2+1,0)</f>
        <v>58851.65322550104</v>
      </c>
      <c r="BL7" s="8">
        <f>AVERAGE(BI7:BK7)*VLOOKUP($C7,'к 3-м'!$A$3:$M$4,данные!BL$2+1,0)</f>
        <v>57951.524809272916</v>
      </c>
      <c r="BM7" s="8">
        <f>AVERAGE(BJ7:BL7)*VLOOKUP($C7,'к 3-м'!$A$3:$M$4,данные!BM$2+1,0)</f>
        <v>59453.67289484415</v>
      </c>
      <c r="BN7" s="8">
        <f>AVERAGE(BK7:BM7)*VLOOKUP($C7,'к 3-м'!$A$3:$M$4,данные!BN$2+1,0)</f>
        <v>63553.63692461301</v>
      </c>
      <c r="BO7" s="8">
        <f>AVERAGE(BL7:BN7)*VLOOKUP($C7,'к 3-м'!$A$3:$M$4,данные!BO$2+1,0)</f>
        <v>65274.92834060797</v>
      </c>
      <c r="BP7" s="8">
        <f>AVERAGE(BM7:BO7)*VLOOKUP($C7,'к 3-м'!$A$3:$M$4,данные!BP$2+1,0)</f>
        <v>66681.59329708207</v>
      </c>
      <c r="BQ7" s="8">
        <f>AVERAGE(BN7:BP7)*VLOOKUP($C7,'к 3-м'!$A$3:$M$4,данные!BQ$2+1,0)</f>
        <v>62192.2528782373</v>
      </c>
      <c r="BR7" s="8">
        <f>AVERAGE(BO7:BQ7)*VLOOKUP($C7,'к 3-м'!$A$3:$M$4,данные!BR$2+1,0)</f>
        <v>65284.724251127205</v>
      </c>
      <c r="BS7" s="8">
        <f>AVERAGE(BP7:BR7)*VLOOKUP($C7,'к 3-м'!$A$3:$M$4,данные!BS$2+1,0)</f>
        <v>59504.83547460265</v>
      </c>
      <c r="BT7" s="8">
        <f>AVERAGE(BQ7:BS7)*VLOOKUP($C7,'к 3-м'!$A$3:$M$4,данные!BT$2+1,0)</f>
        <v>55620.167386844216</v>
      </c>
      <c r="BU7" s="8">
        <f>AVERAGE(BR7:BT7)*VLOOKUP($C7,'к 3-м'!$A$3:$M$4,данные!BU$2+1,0)</f>
        <v>60417.58989604282</v>
      </c>
      <c r="BV7" s="8">
        <f>AVERAGE(BS7:BU7)*VLOOKUP($C7,'к 3-м'!$A$3:$M$4,данные!BV$2+1,0)</f>
        <v>55961.16344572371</v>
      </c>
      <c r="BW7" s="8">
        <f>AVERAGE(BT7:BV7)*VLOOKUP($C7,'к 3-м'!$A$3:$M$4,данные!BW$2+1,0)</f>
        <v>58840.19946721358</v>
      </c>
      <c r="BX7" s="8">
        <f>AVERAGE(BU7:BW7)*VLOOKUP($C7,'к 3-м'!$A$3:$M$4,данные!BX$2+1,0)</f>
        <v>57917.270669459635</v>
      </c>
      <c r="BY7" s="8">
        <f>AVERAGE(BV7:BX7)*VLOOKUP($C7,'к 3-м'!$A$3:$M$4,данные!BY$2+1,0)</f>
        <v>59480.83410060633</v>
      </c>
      <c r="BZ7" s="8">
        <f>AVERAGE(BW7:BY7)*VLOOKUP($C7,'к 3-м'!$A$3:$M$4,данные!BZ$2+1,0)</f>
        <v>63546.94946965838</v>
      </c>
      <c r="CA7" s="8">
        <f>AVERAGE(BX7:BZ7)*VLOOKUP($C7,'к 3-м'!$A$3:$M$4,данные!CA$2+1,0)</f>
        <v>65269.95751999729</v>
      </c>
      <c r="CB7" s="8">
        <f>AVERAGE(BY7:CA7)*VLOOKUP($C7,'к 3-м'!$A$3:$M$4,данные!CB$2+1,0)</f>
        <v>66687.0837782682</v>
      </c>
      <c r="CC7" s="8">
        <f>AVERAGE(BZ7:CB7)*VLOOKUP($C7,'к 3-м'!$A$3:$M$4,данные!CC$2+1,0)</f>
        <v>62190.29088797269</v>
      </c>
      <c r="CD7" s="8">
        <f>AVERAGE(CA7:CC7)*VLOOKUP($C7,'к 3-м'!$A$3:$M$4,данные!CD$2+1,0)</f>
        <v>65284.23925143421</v>
      </c>
    </row>
    <row r="8" spans="3:82" s="2" customFormat="1" ht="15">
      <c r="C8" t="s">
        <v>56</v>
      </c>
      <c r="D8" s="3" t="s">
        <v>63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>
        <v>192.9</v>
      </c>
      <c r="AP8" s="4">
        <v>497.4</v>
      </c>
      <c r="AQ8" s="4">
        <v>612.9</v>
      </c>
      <c r="AR8" s="4">
        <v>794.1</v>
      </c>
      <c r="AS8" s="4">
        <v>781.8</v>
      </c>
      <c r="AT8" s="4">
        <v>748.5</v>
      </c>
      <c r="AU8" s="4">
        <v>719.1</v>
      </c>
      <c r="AV8" s="4">
        <v>747.6</v>
      </c>
      <c r="AW8" s="4">
        <v>599.7</v>
      </c>
      <c r="AX8" s="4">
        <v>560.4</v>
      </c>
      <c r="AY8" s="4">
        <v>362.1</v>
      </c>
      <c r="AZ8" s="4">
        <v>506.1</v>
      </c>
      <c r="BA8" s="4">
        <v>480.3</v>
      </c>
      <c r="BB8" s="4">
        <v>596.4</v>
      </c>
      <c r="BC8" s="4">
        <v>702.3</v>
      </c>
      <c r="BD8" s="4">
        <v>795.3</v>
      </c>
      <c r="BE8" s="4">
        <v>761.7</v>
      </c>
      <c r="BF8" s="4">
        <v>705.3</v>
      </c>
      <c r="BG8" s="8">
        <f>AVERAGE(BD8:BF8)*VLOOKUP($C8,'к 3-м'!$A$3:$M$4,данные!BG$2+1,0)</f>
        <v>693.3394132358998</v>
      </c>
      <c r="BH8" s="8">
        <f>AVERAGE(BE8:BG8)*VLOOKUP($C8,'к 3-м'!$A$3:$M$4,данные!BH$2+1,0)</f>
        <v>642.6210020280239</v>
      </c>
      <c r="BI8" s="8">
        <f>AVERAGE(BF8:BH8)*VLOOKUP($C8,'к 3-м'!$A$3:$M$4,данные!BI$2+1,0)</f>
        <v>683.5996961709618</v>
      </c>
      <c r="BJ8" s="8">
        <f>AVERAGE(BG8:BI8)*VLOOKUP($C8,'к 3-м'!$A$3:$M$4,данные!BJ$2+1,0)</f>
        <v>643.814881101838</v>
      </c>
      <c r="BK8" s="8">
        <f>AVERAGE(BH8:BJ8)*VLOOKUP($C8,'к 3-м'!$A$3:$M$4,данные!BK$2+1,0)</f>
        <v>673.9419407547837</v>
      </c>
      <c r="BL8" s="8">
        <f>AVERAGE(BI8:BK8)*VLOOKUP($C8,'к 3-м'!$A$3:$M$4,данные!BL$2+1,0)</f>
        <v>661.5329295287867</v>
      </c>
      <c r="BM8" s="8">
        <f>AVERAGE(BJ8:BL8)*VLOOKUP($C8,'к 3-м'!$A$3:$M$4,данные!BM$2+1,0)</f>
        <v>681.6277022190648</v>
      </c>
      <c r="BN8" s="8">
        <f>AVERAGE(BK8:BM8)*VLOOKUP($C8,'к 3-м'!$A$3:$M$4,данные!BN$2+1,0)</f>
        <v>727.3147333360969</v>
      </c>
      <c r="BO8" s="8">
        <f>AVERAGE(BL8:BN8)*VLOOKUP($C8,'к 3-м'!$A$3:$M$4,данные!BO$2+1,0)</f>
        <v>746.8556667273741</v>
      </c>
      <c r="BP8" s="8">
        <f>AVERAGE(BM8:BO8)*VLOOKUP($C8,'к 3-м'!$A$3:$M$4,данные!BP$2+1,0)</f>
        <v>763.4923702405581</v>
      </c>
      <c r="BQ8" s="8">
        <f>AVERAGE(BN8:BP8)*VLOOKUP($C8,'к 3-м'!$A$3:$M$4,данные!BQ$2+1,0)</f>
        <v>711.8059229777439</v>
      </c>
      <c r="BR8" s="8">
        <f>AVERAGE(BO8:BQ8)*VLOOKUP($C8,'к 3-м'!$A$3:$M$4,данные!BR$2+1,0)</f>
        <v>747.2244359013584</v>
      </c>
      <c r="BS8" s="8">
        <f>AVERAGE(BP8:BR8)*VLOOKUP($C8,'к 3-м'!$A$3:$M$4,данные!BS$2+1,0)</f>
        <v>681.1486561955869</v>
      </c>
      <c r="BT8" s="8">
        <f>AVERAGE(BQ8:BS8)*VLOOKUP($C8,'к 3-м'!$A$3:$M$4,данные!BT$2+1,0)</f>
        <v>636.6240298910228</v>
      </c>
      <c r="BU8" s="8">
        <f>AVERAGE(BR8:BT8)*VLOOKUP($C8,'к 3-м'!$A$3:$M$4,данные!BU$2+1,0)</f>
        <v>691.548905092724</v>
      </c>
      <c r="BV8" s="8">
        <f>AVERAGE(BS8:BU8)*VLOOKUP($C8,'к 3-м'!$A$3:$M$4,данные!BV$2+1,0)</f>
        <v>640.5509467115398</v>
      </c>
      <c r="BW8" s="8">
        <f>AVERAGE(BT8:BV8)*VLOOKUP($C8,'к 3-м'!$A$3:$M$4,данные!BW$2+1,0)</f>
        <v>673.4932138184546</v>
      </c>
      <c r="BX8" s="8">
        <f>AVERAGE(BU8:BW8)*VLOOKUP($C8,'к 3-м'!$A$3:$M$4,данные!BX$2+1,0)</f>
        <v>662.933287594155</v>
      </c>
      <c r="BY8" s="8">
        <f>AVERAGE(BV8:BX8)*VLOOKUP($C8,'к 3-м'!$A$3:$M$4,данные!BY$2+1,0)</f>
        <v>680.8313913415379</v>
      </c>
      <c r="BZ8" s="8">
        <f>AVERAGE(BW8:BY8)*VLOOKUP($C8,'к 3-м'!$A$3:$M$4,данные!BZ$2+1,0)</f>
        <v>727.3707377797232</v>
      </c>
      <c r="CA8" s="8">
        <f>AVERAGE(BX8:BZ8)*VLOOKUP($C8,'к 3-м'!$A$3:$M$4,данные!CA$2+1,0)</f>
        <v>747.0937585731442</v>
      </c>
      <c r="CB8" s="8">
        <f>AVERAGE(BY8:CA8)*VLOOKUP($C8,'к 3-м'!$A$3:$M$4,данные!CB$2+1,0)</f>
        <v>763.3145071067818</v>
      </c>
      <c r="CC8" s="8">
        <f>AVERAGE(BZ8:CB8)*VLOOKUP($C8,'к 3-м'!$A$3:$M$4,данные!CC$2+1,0)</f>
        <v>711.8428970248233</v>
      </c>
      <c r="CD8" s="8">
        <f>AVERAGE(CA8:CC8)*VLOOKUP($C8,'к 3-м'!$A$3:$M$4,данные!CD$2+1,0)</f>
        <v>747.2571214299605</v>
      </c>
    </row>
    <row r="9" spans="3:82" s="2" customFormat="1" ht="15">
      <c r="C9" t="s">
        <v>56</v>
      </c>
      <c r="D9" s="3" t="s">
        <v>64</v>
      </c>
      <c r="E9" s="4">
        <v>26572.8</v>
      </c>
      <c r="F9" s="4">
        <v>28344</v>
      </c>
      <c r="G9" s="4">
        <v>28194.8</v>
      </c>
      <c r="H9" s="4">
        <v>29857.6</v>
      </c>
      <c r="I9" s="4">
        <v>29039.2</v>
      </c>
      <c r="J9" s="4">
        <v>32012.4</v>
      </c>
      <c r="K9" s="4">
        <v>29065.6</v>
      </c>
      <c r="L9" s="4">
        <v>27342.4</v>
      </c>
      <c r="M9" s="4">
        <v>30987.2</v>
      </c>
      <c r="N9" s="4">
        <v>27402.8</v>
      </c>
      <c r="O9" s="4">
        <v>29709.6</v>
      </c>
      <c r="P9" s="4">
        <v>29471.6</v>
      </c>
      <c r="Q9" s="4">
        <v>31434</v>
      </c>
      <c r="R9" s="4">
        <v>33764.8</v>
      </c>
      <c r="S9" s="4">
        <v>35333.6</v>
      </c>
      <c r="T9" s="4">
        <v>37264.4</v>
      </c>
      <c r="U9" s="4">
        <v>36579.6</v>
      </c>
      <c r="V9" s="4">
        <v>41110.8</v>
      </c>
      <c r="W9" s="4">
        <v>38942.4</v>
      </c>
      <c r="X9" s="4">
        <v>37918.8</v>
      </c>
      <c r="Y9" s="4">
        <v>41417.6</v>
      </c>
      <c r="Z9" s="4">
        <v>41150</v>
      </c>
      <c r="AA9" s="4">
        <v>45278.8</v>
      </c>
      <c r="AB9" s="4">
        <v>43763.2</v>
      </c>
      <c r="AC9" s="4">
        <v>44636</v>
      </c>
      <c r="AD9" s="4">
        <v>49734.8</v>
      </c>
      <c r="AE9" s="4">
        <v>49191.2</v>
      </c>
      <c r="AF9" s="4">
        <v>48959.8</v>
      </c>
      <c r="AG9" s="4">
        <v>46683.6</v>
      </c>
      <c r="AH9" s="4">
        <v>49134.4</v>
      </c>
      <c r="AI9" s="4">
        <v>45222</v>
      </c>
      <c r="AJ9" s="4">
        <v>42868.4</v>
      </c>
      <c r="AK9" s="4">
        <v>46488</v>
      </c>
      <c r="AL9" s="4">
        <v>41809.2</v>
      </c>
      <c r="AM9" s="4">
        <v>46931.2</v>
      </c>
      <c r="AN9" s="4">
        <v>45226.8</v>
      </c>
      <c r="AO9" s="4">
        <v>46559.6</v>
      </c>
      <c r="AP9" s="4">
        <v>48141.6</v>
      </c>
      <c r="AQ9" s="4">
        <v>49362.4</v>
      </c>
      <c r="AR9" s="4">
        <v>49939.2</v>
      </c>
      <c r="AS9" s="4">
        <v>49655.6</v>
      </c>
      <c r="AT9" s="4">
        <v>53494.8</v>
      </c>
      <c r="AU9" s="4">
        <v>51176.4</v>
      </c>
      <c r="AV9" s="4">
        <v>48960.4</v>
      </c>
      <c r="AW9" s="4">
        <v>54759.114</v>
      </c>
      <c r="AX9" s="4">
        <v>55802</v>
      </c>
      <c r="AY9" s="4">
        <v>55334</v>
      </c>
      <c r="AZ9" s="4">
        <v>57409.6</v>
      </c>
      <c r="BA9" s="4">
        <v>60108</v>
      </c>
      <c r="BB9" s="4">
        <v>61205.6</v>
      </c>
      <c r="BC9" s="4">
        <v>60478.4</v>
      </c>
      <c r="BD9" s="4">
        <v>62558.8</v>
      </c>
      <c r="BE9" s="4">
        <v>60008.4</v>
      </c>
      <c r="BF9" s="4">
        <v>62654.8</v>
      </c>
      <c r="BG9" s="8">
        <f>AVERAGE(BD9:BF9)*VLOOKUP($C9,'к 3-м'!$A$3:$M$4,данные!BG$2+1,0)</f>
        <v>56765.99602103161</v>
      </c>
      <c r="BH9" s="8">
        <f>AVERAGE(BE9:BG9)*VLOOKUP($C9,'к 3-м'!$A$3:$M$4,данные!BH$2+1,0)</f>
        <v>53373.54354305217</v>
      </c>
      <c r="BI9" s="8">
        <f>AVERAGE(BF9:BH9)*VLOOKUP($C9,'к 3-м'!$A$3:$M$4,данные!BI$2+1,0)</f>
        <v>57867.26531450283</v>
      </c>
      <c r="BJ9" s="8">
        <f>AVERAGE(BG9:BI9)*VLOOKUP($C9,'к 3-м'!$A$3:$M$4,данные!BJ$2+1,0)</f>
        <v>53558.83219061806</v>
      </c>
      <c r="BK9" s="8">
        <f>AVERAGE(BH9:BJ9)*VLOOKUP($C9,'к 3-м'!$A$3:$M$4,данные!BK$2+1,0)</f>
        <v>56377.35231315731</v>
      </c>
      <c r="BL9" s="8">
        <f>AVERAGE(BI9:BK9)*VLOOKUP($C9,'к 3-м'!$A$3:$M$4,данные!BL$2+1,0)</f>
        <v>55466.1334666772</v>
      </c>
      <c r="BM9" s="8">
        <f>AVERAGE(BJ9:BL9)*VLOOKUP($C9,'к 3-м'!$A$3:$M$4,данные!BM$2+1,0)</f>
        <v>56961.241708543246</v>
      </c>
      <c r="BN9" s="8">
        <f>AVERAGE(BK9:BM9)*VLOOKUP($C9,'к 3-м'!$A$3:$M$4,данные!BN$2+1,0)</f>
        <v>60866.59500253132</v>
      </c>
      <c r="BO9" s="8">
        <f>AVERAGE(BL9:BN9)*VLOOKUP($C9,'к 3-м'!$A$3:$M$4,данные!BO$2+1,0)</f>
        <v>62510.08141393216</v>
      </c>
      <c r="BP9" s="8">
        <f>AVERAGE(BM9:BO9)*VLOOKUP($C9,'к 3-м'!$A$3:$M$4,данные!BP$2+1,0)</f>
        <v>63868.0516546183</v>
      </c>
      <c r="BQ9" s="8">
        <f>AVERAGE(BN9:BP9)*VLOOKUP($C9,'к 3-м'!$A$3:$M$4,данные!BQ$2+1,0)</f>
        <v>59562.999508296845</v>
      </c>
      <c r="BR9" s="8">
        <f>AVERAGE(BO9:BQ9)*VLOOKUP($C9,'к 3-м'!$A$3:$M$4,данные!BR$2+1,0)</f>
        <v>62524.81169396156</v>
      </c>
      <c r="BS9" s="8">
        <f>AVERAGE(BP9:BR9)*VLOOKUP($C9,'к 3-м'!$A$3:$M$4,данные!BS$2+1,0)</f>
        <v>56990.906971207325</v>
      </c>
      <c r="BT9" s="8">
        <f>AVERAGE(BQ9:BS9)*VLOOKUP($C9,'к 3-м'!$A$3:$M$4,данные!BT$2+1,0)</f>
        <v>53269.2893577091</v>
      </c>
      <c r="BU9" s="8">
        <f>AVERAGE(BR9:BT9)*VLOOKUP($C9,'к 3-м'!$A$3:$M$4,данные!BU$2+1,0)</f>
        <v>57864.14026554513</v>
      </c>
      <c r="BV9" s="8">
        <f>AVERAGE(BS9:BU9)*VLOOKUP($C9,'к 3-м'!$A$3:$M$4,данные!BV$2+1,0)</f>
        <v>53596.30008635103</v>
      </c>
      <c r="BW9" s="8">
        <f>AVERAGE(BT9:BV9)*VLOOKUP($C9,'к 3-м'!$A$3:$M$4,данные!BW$2+1,0)</f>
        <v>56353.43590083957</v>
      </c>
      <c r="BX9" s="8">
        <f>AVERAGE(BU9:BW9)*VLOOKUP($C9,'к 3-м'!$A$3:$M$4,данные!BX$2+1,0)</f>
        <v>55469.57984400633</v>
      </c>
      <c r="BY9" s="8">
        <f>AVERAGE(BV9:BX9)*VLOOKUP($C9,'к 3-м'!$A$3:$M$4,данные!BY$2+1,0)</f>
        <v>56967.09543094731</v>
      </c>
      <c r="BZ9" s="8">
        <f>AVERAGE(BW9:BY9)*VLOOKUP($C9,'к 3-м'!$A$3:$M$4,данные!BZ$2+1,0)</f>
        <v>60861.32474030733</v>
      </c>
      <c r="CA9" s="8">
        <f>AVERAGE(BX9:BZ9)*VLOOKUP($C9,'к 3-м'!$A$3:$M$4,данные!CA$2+1,0)</f>
        <v>62511.53504483764</v>
      </c>
      <c r="CB9" s="8">
        <f>AVERAGE(BY9:CA9)*VLOOKUP($C9,'к 3-м'!$A$3:$M$4,данные!CB$2+1,0)</f>
        <v>63868.77310599153</v>
      </c>
      <c r="CC9" s="8">
        <f>AVERAGE(BZ9:CB9)*VLOOKUP($C9,'к 3-м'!$A$3:$M$4,данные!CC$2+1,0)</f>
        <v>59562.01492409276</v>
      </c>
      <c r="CD9" s="8">
        <f>AVERAGE(CA9:CC9)*VLOOKUP($C9,'к 3-м'!$A$3:$M$4,данные!CD$2+1,0)</f>
        <v>62525.21201242206</v>
      </c>
    </row>
    <row r="10" spans="3:82" s="2" customFormat="1" ht="15">
      <c r="C10" t="s">
        <v>56</v>
      </c>
      <c r="D10" s="3" t="s">
        <v>65</v>
      </c>
      <c r="E10" s="4">
        <v>14147</v>
      </c>
      <c r="F10" s="4">
        <v>14499.4</v>
      </c>
      <c r="G10" s="4">
        <v>13911.2</v>
      </c>
      <c r="H10" s="4">
        <v>14329</v>
      </c>
      <c r="I10" s="4">
        <v>13117.2</v>
      </c>
      <c r="J10" s="4">
        <v>12816.2</v>
      </c>
      <c r="K10" s="4">
        <v>10918.8</v>
      </c>
      <c r="L10" s="4">
        <v>10118.2</v>
      </c>
      <c r="M10" s="4">
        <v>11506.6</v>
      </c>
      <c r="N10" s="4">
        <v>10643</v>
      </c>
      <c r="O10" s="4">
        <v>11190</v>
      </c>
      <c r="P10" s="4">
        <v>11293.4</v>
      </c>
      <c r="Q10" s="4">
        <v>11693.4</v>
      </c>
      <c r="R10" s="4">
        <v>15179.2</v>
      </c>
      <c r="S10" s="4">
        <v>12942.2</v>
      </c>
      <c r="T10" s="4">
        <v>12594.8</v>
      </c>
      <c r="U10" s="4">
        <v>11629.8</v>
      </c>
      <c r="V10" s="4">
        <v>12016.8</v>
      </c>
      <c r="W10" s="4">
        <v>10626.4</v>
      </c>
      <c r="X10" s="4">
        <v>10156.4</v>
      </c>
      <c r="Y10" s="4">
        <v>10976.6</v>
      </c>
      <c r="Z10" s="4">
        <v>10279.6</v>
      </c>
      <c r="AA10" s="4">
        <v>11000</v>
      </c>
      <c r="AB10" s="4">
        <v>10891.2</v>
      </c>
      <c r="AC10" s="4">
        <v>11395.2</v>
      </c>
      <c r="AD10" s="4">
        <v>12142.6</v>
      </c>
      <c r="AE10" s="4">
        <v>12015.6</v>
      </c>
      <c r="AF10" s="4">
        <v>11642.8</v>
      </c>
      <c r="AG10" s="4">
        <v>10753</v>
      </c>
      <c r="AH10" s="4">
        <v>10792.8</v>
      </c>
      <c r="AI10" s="4">
        <v>9606</v>
      </c>
      <c r="AJ10" s="4">
        <v>8861.6</v>
      </c>
      <c r="AK10" s="4">
        <v>9505.6</v>
      </c>
      <c r="AL10" s="4">
        <v>8479.6</v>
      </c>
      <c r="AM10" s="4">
        <v>9645.8</v>
      </c>
      <c r="AN10" s="4">
        <v>9359</v>
      </c>
      <c r="AO10" s="4">
        <v>9750.2</v>
      </c>
      <c r="AP10" s="4">
        <v>10258.2</v>
      </c>
      <c r="AQ10" s="4">
        <v>10108.2</v>
      </c>
      <c r="AR10" s="4">
        <v>10421.4</v>
      </c>
      <c r="AS10" s="4">
        <v>9794.8</v>
      </c>
      <c r="AT10" s="4">
        <v>10328.4</v>
      </c>
      <c r="AU10" s="4">
        <v>9638</v>
      </c>
      <c r="AV10" s="4">
        <v>9164.2</v>
      </c>
      <c r="AW10" s="4">
        <v>9773.8</v>
      </c>
      <c r="AX10" s="4">
        <v>10182.2</v>
      </c>
      <c r="AY10" s="4">
        <v>10040.8</v>
      </c>
      <c r="AZ10" s="4">
        <v>10557.6</v>
      </c>
      <c r="BA10" s="4">
        <v>11097.2</v>
      </c>
      <c r="BB10" s="4">
        <v>11216.8</v>
      </c>
      <c r="BC10" s="4">
        <v>10739.8</v>
      </c>
      <c r="BD10" s="4">
        <v>11102.4</v>
      </c>
      <c r="BE10" s="4">
        <v>10396.2</v>
      </c>
      <c r="BF10" s="4">
        <v>10557</v>
      </c>
      <c r="BG10" s="8">
        <f>AVERAGE(BD10:BF10)*VLOOKUP($C10,'к 3-м'!$A$3:$M$4,данные!BG$2+1,0)</f>
        <v>9824.254473290326</v>
      </c>
      <c r="BH10" s="8">
        <f>AVERAGE(BE10:BG10)*VLOOKUP($C10,'к 3-м'!$A$3:$M$4,данные!BH$2+1,0)</f>
        <v>9155.153357995983</v>
      </c>
      <c r="BI10" s="8">
        <f>AVERAGE(BF10:BH10)*VLOOKUP($C10,'к 3-м'!$A$3:$M$4,данные!BI$2+1,0)</f>
        <v>9891.47649582885</v>
      </c>
      <c r="BJ10" s="8">
        <f>AVERAGE(BG10:BI10)*VLOOKUP($C10,'к 3-м'!$A$3:$M$4,данные!BJ$2+1,0)</f>
        <v>9203.73939608079</v>
      </c>
      <c r="BK10" s="8">
        <f>AVERAGE(BH10:BJ10)*VLOOKUP($C10,'к 3-м'!$A$3:$M$4,данные!BK$2+1,0)</f>
        <v>9664.347628725438</v>
      </c>
      <c r="BL10" s="8">
        <f>AVERAGE(BI10:BK10)*VLOOKUP($C10,'к 3-м'!$A$3:$M$4,данные!BL$2+1,0)</f>
        <v>9506.251453152003</v>
      </c>
      <c r="BM10" s="8">
        <f>AVERAGE(BJ10:BL10)*VLOOKUP($C10,'к 3-м'!$A$3:$M$4,данные!BM$2+1,0)</f>
        <v>9771.553217601957</v>
      </c>
      <c r="BN10" s="8">
        <f>AVERAGE(BK10:BM10)*VLOOKUP($C10,'к 3-м'!$A$3:$M$4,данные!BN$2+1,0)</f>
        <v>10435.787484893042</v>
      </c>
      <c r="BO10" s="8">
        <f>AVERAGE(BL10:BN10)*VLOOKUP($C10,'к 3-м'!$A$3:$M$4,данные!BO$2+1,0)</f>
        <v>10718.197885619975</v>
      </c>
      <c r="BP10" s="8">
        <f>AVERAGE(BM10:BO10)*VLOOKUP($C10,'к 3-м'!$A$3:$M$4,данные!BP$2+1,0)</f>
        <v>10952.515791068856</v>
      </c>
      <c r="BQ10" s="8">
        <f>AVERAGE(BN10:BP10)*VLOOKUP($C10,'к 3-м'!$A$3:$M$4,данные!BQ$2+1,0)</f>
        <v>10213.155438878173</v>
      </c>
      <c r="BR10" s="8">
        <f>AVERAGE(BO10:BQ10)*VLOOKUP($C10,'к 3-м'!$A$3:$M$4,данные!BR$2+1,0)</f>
        <v>10721.31208893137</v>
      </c>
      <c r="BS10" s="8">
        <f>AVERAGE(BP10:BR10)*VLOOKUP($C10,'к 3-м'!$A$3:$M$4,данные!BS$2+1,0)</f>
        <v>9772.577599864773</v>
      </c>
      <c r="BT10" s="8">
        <f>AVERAGE(BQ10:BS10)*VLOOKUP($C10,'к 3-м'!$A$3:$M$4,данные!BT$2+1,0)</f>
        <v>9134.209184152427</v>
      </c>
      <c r="BU10" s="8">
        <f>AVERAGE(BR10:BT10)*VLOOKUP($C10,'к 3-м'!$A$3:$M$4,данные!BU$2+1,0)</f>
        <v>9922.182998415792</v>
      </c>
      <c r="BV10" s="8">
        <f>AVERAGE(BS10:BU10)*VLOOKUP($C10,'к 3-м'!$A$3:$M$4,данные!BV$2+1,0)</f>
        <v>9190.377472636079</v>
      </c>
      <c r="BW10" s="8">
        <f>AVERAGE(BT10:BV10)*VLOOKUP($C10,'к 3-м'!$A$3:$M$4,данные!BW$2+1,0)</f>
        <v>9663.116220590258</v>
      </c>
      <c r="BX10" s="8">
        <f>AVERAGE(BU10:BW10)*VLOOKUP($C10,'к 3-м'!$A$3:$M$4,данные!BX$2+1,0)</f>
        <v>9511.57753729757</v>
      </c>
      <c r="BY10" s="8">
        <f>AVERAGE(BV10:BX10)*VLOOKUP($C10,'к 3-м'!$A$3:$M$4,данные!BY$2+1,0)</f>
        <v>9768.3617634098</v>
      </c>
      <c r="BZ10" s="8">
        <f>AVERAGE(BW10:BY10)*VLOOKUP($C10,'к 3-м'!$A$3:$M$4,данные!BZ$2+1,0)</f>
        <v>10436.113163192611</v>
      </c>
      <c r="CA10" s="8">
        <f>AVERAGE(BX10:BZ10)*VLOOKUP($C10,'к 3-м'!$A$3:$M$4,данные!CA$2+1,0)</f>
        <v>10719.085360637362</v>
      </c>
      <c r="CB10" s="8">
        <f>AVERAGE(BY10:CA10)*VLOOKUP($C10,'к 3-м'!$A$3:$M$4,данные!CB$2+1,0)</f>
        <v>10951.81516069783</v>
      </c>
      <c r="CC10" s="8">
        <f>AVERAGE(BZ10:CB10)*VLOOKUP($C10,'к 3-м'!$A$3:$M$4,данные!CC$2+1,0)</f>
        <v>10213.318473663136</v>
      </c>
      <c r="CD10" s="8">
        <f>AVERAGE(CA10:CC10)*VLOOKUP($C10,'к 3-м'!$A$3:$M$4,данные!CD$2+1,0)</f>
        <v>10721.429739852692</v>
      </c>
    </row>
    <row r="11" spans="3:82" s="2" customFormat="1" ht="15">
      <c r="C11" t="s">
        <v>57</v>
      </c>
      <c r="D11" s="3" t="s">
        <v>66</v>
      </c>
      <c r="E11" s="4">
        <v>2209.75</v>
      </c>
      <c r="F11" s="4">
        <v>2162.95</v>
      </c>
      <c r="G11" s="4">
        <v>1957.55</v>
      </c>
      <c r="H11" s="4">
        <v>1831.9499999999998</v>
      </c>
      <c r="I11" s="4">
        <v>1628.75</v>
      </c>
      <c r="J11" s="4">
        <v>1435.3500000000001</v>
      </c>
      <c r="K11" s="4">
        <v>1178.9</v>
      </c>
      <c r="L11" s="4">
        <v>1115.15</v>
      </c>
      <c r="M11" s="4">
        <v>1304.7</v>
      </c>
      <c r="N11" s="4">
        <v>1224.55</v>
      </c>
      <c r="O11" s="4">
        <v>1674.05</v>
      </c>
      <c r="P11" s="4">
        <v>1672.625</v>
      </c>
      <c r="Q11" s="4">
        <v>1755.8000000000002</v>
      </c>
      <c r="R11" s="4">
        <v>1617.55</v>
      </c>
      <c r="S11" s="4">
        <v>1756.5</v>
      </c>
      <c r="T11" s="4">
        <v>1735.65</v>
      </c>
      <c r="U11" s="4">
        <v>1646.35</v>
      </c>
      <c r="V11" s="4">
        <v>1431.6</v>
      </c>
      <c r="W11" s="4">
        <v>1197.8</v>
      </c>
      <c r="X11" s="4">
        <v>1268.3000000000002</v>
      </c>
      <c r="Y11" s="4">
        <v>1498.35</v>
      </c>
      <c r="Z11" s="4">
        <v>1376.3500000000001</v>
      </c>
      <c r="AA11" s="4">
        <v>1651.7</v>
      </c>
      <c r="AB11" s="4">
        <v>1647.9499999999998</v>
      </c>
      <c r="AC11" s="4">
        <v>1556.7000000000003</v>
      </c>
      <c r="AD11" s="4">
        <v>1805.75</v>
      </c>
      <c r="AE11" s="4">
        <v>1803.8500000000001</v>
      </c>
      <c r="AF11" s="4">
        <v>1840.55</v>
      </c>
      <c r="AG11" s="4">
        <v>1606.4</v>
      </c>
      <c r="AH11" s="4">
        <v>1387.85</v>
      </c>
      <c r="AI11" s="4">
        <v>1297.65</v>
      </c>
      <c r="AJ11" s="4">
        <v>1275.4499999999998</v>
      </c>
      <c r="AK11" s="4">
        <v>1508.8500000000001</v>
      </c>
      <c r="AL11" s="4">
        <v>1278.85</v>
      </c>
      <c r="AM11" s="4">
        <v>1839.7749999999999</v>
      </c>
      <c r="AN11" s="4">
        <v>1818.6999999999998</v>
      </c>
      <c r="AO11" s="4">
        <v>1912.35</v>
      </c>
      <c r="AP11" s="4">
        <v>1927.1499999999999</v>
      </c>
      <c r="AQ11" s="4">
        <v>2030.3999999999999</v>
      </c>
      <c r="AR11" s="4">
        <v>2132.8</v>
      </c>
      <c r="AS11" s="4">
        <v>1864.35</v>
      </c>
      <c r="AT11" s="4">
        <v>1923.9</v>
      </c>
      <c r="AU11" s="4">
        <v>1764.9</v>
      </c>
      <c r="AV11" s="4">
        <v>1865</v>
      </c>
      <c r="AW11" s="4">
        <v>1925.8999999999999</v>
      </c>
      <c r="AX11" s="4">
        <v>2330.3</v>
      </c>
      <c r="AY11" s="4">
        <v>1922.6</v>
      </c>
      <c r="AZ11" s="4">
        <v>2501.9500000000003</v>
      </c>
      <c r="BA11" s="4">
        <v>2665.55</v>
      </c>
      <c r="BB11" s="4">
        <v>2681.35</v>
      </c>
      <c r="BC11" s="4">
        <v>2863.7</v>
      </c>
      <c r="BD11" s="4">
        <v>3100.4</v>
      </c>
      <c r="BE11" s="4">
        <v>3072.65</v>
      </c>
      <c r="BF11" s="4">
        <v>2976.15</v>
      </c>
      <c r="BG11" s="8">
        <f>AVERAGE(BD11:BF11)*VLOOKUP($C11,'к 3-м'!$A$3:$M$4,данные!BG$2+1,0)</f>
        <v>2816.504311598837</v>
      </c>
      <c r="BH11" s="8">
        <f>AVERAGE(BE11:BG11)*VLOOKUP($C11,'к 3-м'!$A$3:$M$4,данные!BH$2+1,0)</f>
        <v>2656.192731314472</v>
      </c>
      <c r="BI11" s="8">
        <f>AVERAGE(BF11:BH11)*VLOOKUP($C11,'к 3-м'!$A$3:$M$4,данные!BI$2+1,0)</f>
        <v>2930.5396624173236</v>
      </c>
      <c r="BJ11" s="8">
        <f>AVERAGE(BG11:BI11)*VLOOKUP($C11,'к 3-м'!$A$3:$M$4,данные!BJ$2+1,0)</f>
        <v>2829.2197868302583</v>
      </c>
      <c r="BK11" s="8">
        <f>AVERAGE(BH11:BJ11)*VLOOKUP($C11,'к 3-м'!$A$3:$M$4,данные!BK$2+1,0)</f>
        <v>2973.1637029183303</v>
      </c>
      <c r="BL11" s="8">
        <f>AVERAGE(BI11:BK11)*VLOOKUP($C11,'к 3-м'!$A$3:$M$4,данные!BL$2+1,0)</f>
        <v>2860.7264085421666</v>
      </c>
      <c r="BM11" s="8">
        <f>AVERAGE(BJ11:BL11)*VLOOKUP($C11,'к 3-м'!$A$3:$M$4,данные!BM$2+1,0)</f>
        <v>2969.264569003674</v>
      </c>
      <c r="BN11" s="8">
        <f>AVERAGE(BK11:BM11)*VLOOKUP($C11,'к 3-м'!$A$3:$M$4,данные!BN$2+1,0)</f>
        <v>3006.712318909518</v>
      </c>
      <c r="BO11" s="8">
        <f>AVERAGE(BL11:BN11)*VLOOKUP($C11,'к 3-м'!$A$3:$M$4,данные!BO$2+1,0)</f>
        <v>3007.3384521872795</v>
      </c>
      <c r="BP11" s="8">
        <f>AVERAGE(BM11:BO11)*VLOOKUP($C11,'к 3-м'!$A$3:$M$4,данные!BP$2+1,0)</f>
        <v>3070.2361445109173</v>
      </c>
      <c r="BQ11" s="8">
        <f>AVERAGE(BN11:BP11)*VLOOKUP($C11,'к 3-м'!$A$3:$M$4,данные!BQ$2+1,0)</f>
        <v>2890.1156792924194</v>
      </c>
      <c r="BR11" s="8">
        <f>AVERAGE(BO11:BQ11)*VLOOKUP($C11,'к 3-м'!$A$3:$M$4,данные!BR$2+1,0)</f>
        <v>3102.2526057771825</v>
      </c>
      <c r="BS11" s="8">
        <f>AVERAGE(BP11:BR11)*VLOOKUP($C11,'к 3-м'!$A$3:$M$4,данные!BS$2+1,0)</f>
        <v>2789.8465931697033</v>
      </c>
      <c r="BT11" s="8">
        <f>AVERAGE(BQ11:BS11)*VLOOKUP($C11,'к 3-м'!$A$3:$M$4,данные!BT$2+1,0)</f>
        <v>2631.2977540884926</v>
      </c>
      <c r="BU11" s="8">
        <f>AVERAGE(BR11:BT11)*VLOOKUP($C11,'к 3-м'!$A$3:$M$4,данные!BU$2+1,0)</f>
        <v>2956.397802271521</v>
      </c>
      <c r="BV11" s="8">
        <f>AVERAGE(BS11:BU11)*VLOOKUP($C11,'к 3-м'!$A$3:$M$4,данные!BV$2+1,0)</f>
        <v>2820.568888582961</v>
      </c>
      <c r="BW11" s="8">
        <f>AVERAGE(BT11:BV11)*VLOOKUP($C11,'к 3-м'!$A$3:$M$4,данные!BW$2+1,0)</f>
        <v>2970.447801495664</v>
      </c>
      <c r="BX11" s="8">
        <f>AVERAGE(BU11:BW11)*VLOOKUP($C11,'к 3-м'!$A$3:$M$4,данные!BX$2+1,0)</f>
        <v>2865.4734741968005</v>
      </c>
      <c r="BY11" s="8">
        <f>AVERAGE(BV11:BX11)*VLOOKUP($C11,'к 3-м'!$A$3:$M$4,данные!BY$2+1,0)</f>
        <v>2966.9956676623865</v>
      </c>
      <c r="BZ11" s="8">
        <f>AVERAGE(BW11:BY11)*VLOOKUP($C11,'к 3-м'!$A$3:$M$4,данные!BZ$2+1,0)</f>
        <v>3006.63111993924</v>
      </c>
      <c r="CA11" s="8">
        <f>AVERAGE(BX11:BZ11)*VLOOKUP($C11,'к 3-м'!$A$3:$M$4,данные!CA$2+1,0)</f>
        <v>3008.1541960006607</v>
      </c>
      <c r="CB11" s="8">
        <f>AVERAGE(BY11:CA11)*VLOOKUP($C11,'к 3-м'!$A$3:$M$4,данные!CB$2+1,0)</f>
        <v>3069.7117460454347</v>
      </c>
      <c r="CC11" s="8">
        <f>AVERAGE(BZ11:CB11)*VLOOKUP($C11,'к 3-м'!$A$3:$M$4,данные!CC$2+1,0)</f>
        <v>2890.182536201118</v>
      </c>
      <c r="CD11" s="8">
        <f>AVERAGE(CA11:CC11)*VLOOKUP($C11,'к 3-м'!$A$3:$M$4,данные!CD$2+1,0)</f>
        <v>3102.376521060799</v>
      </c>
    </row>
    <row r="12" spans="3:82" s="2" customFormat="1" ht="15">
      <c r="C12" t="s">
        <v>57</v>
      </c>
      <c r="D12" s="3" t="s">
        <v>67</v>
      </c>
      <c r="E12" s="4">
        <v>13039.6</v>
      </c>
      <c r="F12" s="4">
        <v>12833.6</v>
      </c>
      <c r="G12" s="4">
        <v>12202</v>
      </c>
      <c r="H12" s="4">
        <v>12388.4</v>
      </c>
      <c r="I12" s="4">
        <v>11801.6</v>
      </c>
      <c r="J12" s="4">
        <v>11546</v>
      </c>
      <c r="K12" s="4">
        <v>10093.6</v>
      </c>
      <c r="L12" s="4">
        <v>8397.4</v>
      </c>
      <c r="M12" s="4">
        <v>9278.4</v>
      </c>
      <c r="N12" s="4">
        <v>8060</v>
      </c>
      <c r="O12" s="4">
        <v>7576.4</v>
      </c>
      <c r="P12" s="4">
        <v>7033.4</v>
      </c>
      <c r="Q12" s="4">
        <v>6762</v>
      </c>
      <c r="R12" s="4">
        <v>7235.6</v>
      </c>
      <c r="S12" s="4">
        <v>7938.6</v>
      </c>
      <c r="T12" s="4">
        <v>8352.2</v>
      </c>
      <c r="U12" s="4">
        <v>7420.4</v>
      </c>
      <c r="V12" s="4">
        <v>7445.2</v>
      </c>
      <c r="W12" s="4">
        <v>6467.2</v>
      </c>
      <c r="X12" s="4">
        <v>6165.6</v>
      </c>
      <c r="Y12" s="4">
        <v>6334</v>
      </c>
      <c r="Z12" s="4">
        <v>5261.2</v>
      </c>
      <c r="AA12" s="4">
        <v>5438</v>
      </c>
      <c r="AB12" s="4">
        <v>4989.6</v>
      </c>
      <c r="AC12" s="4">
        <v>4544.4</v>
      </c>
      <c r="AD12" s="4">
        <v>4639</v>
      </c>
      <c r="AE12" s="4">
        <v>4328.8</v>
      </c>
      <c r="AF12" s="4">
        <v>3898.4</v>
      </c>
      <c r="AG12" s="4">
        <v>3702.8</v>
      </c>
      <c r="AH12" s="4">
        <v>3815.6</v>
      </c>
      <c r="AI12" s="4">
        <v>3592.4</v>
      </c>
      <c r="AJ12" s="4">
        <v>3565.2</v>
      </c>
      <c r="AK12" s="4">
        <v>3415.6</v>
      </c>
      <c r="AL12" s="4">
        <v>3011.2</v>
      </c>
      <c r="AM12" s="4">
        <v>3527.2</v>
      </c>
      <c r="AN12" s="4">
        <v>3847.6</v>
      </c>
      <c r="AO12" s="4">
        <v>3831.6</v>
      </c>
      <c r="AP12" s="4">
        <v>4144.8</v>
      </c>
      <c r="AQ12" s="4">
        <v>4642.8</v>
      </c>
      <c r="AR12" s="4">
        <v>4611.8</v>
      </c>
      <c r="AS12" s="4">
        <v>4105.2</v>
      </c>
      <c r="AT12" s="4">
        <v>4544.8</v>
      </c>
      <c r="AU12" s="4">
        <v>4252</v>
      </c>
      <c r="AV12" s="4">
        <v>4118.4</v>
      </c>
      <c r="AW12" s="4">
        <v>4420.4</v>
      </c>
      <c r="AX12" s="4">
        <v>4186.4</v>
      </c>
      <c r="AY12" s="4">
        <v>4105.6</v>
      </c>
      <c r="AZ12" s="4">
        <v>4252.8</v>
      </c>
      <c r="BA12" s="4">
        <v>4634.8</v>
      </c>
      <c r="BB12" s="4">
        <v>4882.8</v>
      </c>
      <c r="BC12" s="4">
        <v>3713.2</v>
      </c>
      <c r="BD12" s="4">
        <v>3266</v>
      </c>
      <c r="BE12" s="4">
        <v>2902.8</v>
      </c>
      <c r="BF12" s="4">
        <v>2965.6</v>
      </c>
      <c r="BG12" s="8">
        <f>AVERAGE(BD12:BF12)*VLOOKUP($C12,'к 3-м'!$A$3:$M$4,данные!BG$2+1,0)</f>
        <v>2811.9482560080023</v>
      </c>
      <c r="BH12" s="8">
        <f>AVERAGE(BE12:BG12)*VLOOKUP($C12,'к 3-м'!$A$3:$M$4,данные!BH$2+1,0)</f>
        <v>2600.776818537489</v>
      </c>
      <c r="BI12" s="8">
        <f>AVERAGE(BF12:BH12)*VLOOKUP($C12,'к 3-м'!$A$3:$M$4,данные!BI$2+1,0)</f>
        <v>2906.078641366294</v>
      </c>
      <c r="BJ12" s="8">
        <f>AVERAGE(BG12:BI12)*VLOOKUP($C12,'к 3-м'!$A$3:$M$4,данные!BJ$2+1,0)</f>
        <v>2800.7927065632575</v>
      </c>
      <c r="BK12" s="8">
        <f>AVERAGE(BH12:BJ12)*VLOOKUP($C12,'к 3-м'!$A$3:$M$4,данные!BK$2+1,0)</f>
        <v>2934.9023681722315</v>
      </c>
      <c r="BL12" s="8">
        <f>AVERAGE(BI12:BK12)*VLOOKUP($C12,'к 3-м'!$A$3:$M$4,данные!BL$2+1,0)</f>
        <v>2830.867723846457</v>
      </c>
      <c r="BM12" s="8">
        <f>AVERAGE(BJ12:BL12)*VLOOKUP($C12,'к 3-м'!$A$3:$M$4,данные!BM$2+1,0)</f>
        <v>2936.1732327778695</v>
      </c>
      <c r="BN12" s="8">
        <f>AVERAGE(BK12:BM12)*VLOOKUP($C12,'к 3-м'!$A$3:$M$4,данные!BN$2+1,0)</f>
        <v>2972.143639731965</v>
      </c>
      <c r="BO12" s="8">
        <f>AVERAGE(BL12:BN12)*VLOOKUP($C12,'к 3-м'!$A$3:$M$4,данные!BO$2+1,0)</f>
        <v>2974.15053959403</v>
      </c>
      <c r="BP12" s="8">
        <f>AVERAGE(BM12:BO12)*VLOOKUP($C12,'к 3-м'!$A$3:$M$4,данные!BP$2+1,0)</f>
        <v>3035.7692531782623</v>
      </c>
      <c r="BQ12" s="8">
        <f>AVERAGE(BN12:BP12)*VLOOKUP($C12,'к 3-м'!$A$3:$M$4,данные!BQ$2+1,0)</f>
        <v>2857.593843065341</v>
      </c>
      <c r="BR12" s="8">
        <f>AVERAGE(BO12:BQ12)*VLOOKUP($C12,'к 3-м'!$A$3:$M$4,данные!BR$2+1,0)</f>
        <v>3067.5978358879247</v>
      </c>
      <c r="BS12" s="8">
        <f>AVERAGE(BP12:BR12)*VLOOKUP($C12,'к 3-м'!$A$3:$M$4,данные!BS$2+1,0)</f>
        <v>2758.556496897782</v>
      </c>
      <c r="BT12" s="8">
        <f>AVERAGE(BQ12:BS12)*VLOOKUP($C12,'к 3-м'!$A$3:$M$4,данные!BT$2+1,0)</f>
        <v>2601.795491112816</v>
      </c>
      <c r="BU12" s="8">
        <f>AVERAGE(BR12:BT12)*VLOOKUP($C12,'к 3-м'!$A$3:$M$4,данные!BU$2+1,0)</f>
        <v>2923.291320857109</v>
      </c>
      <c r="BV12" s="8">
        <f>AVERAGE(BS12:BU12)*VLOOKUP($C12,'к 3-м'!$A$3:$M$4,данные!BV$2+1,0)</f>
        <v>2788.954825183693</v>
      </c>
      <c r="BW12" s="8">
        <f>AVERAGE(BT12:BV12)*VLOOKUP($C12,'к 3-м'!$A$3:$M$4,данные!BW$2+1,0)</f>
        <v>2937.161035352506</v>
      </c>
      <c r="BX12" s="8">
        <f>AVERAGE(BU12:BW12)*VLOOKUP($C12,'к 3-м'!$A$3:$M$4,данные!BX$2+1,0)</f>
        <v>2833.368290422809</v>
      </c>
      <c r="BY12" s="8">
        <f>AVERAGE(BV12:BX12)*VLOOKUP($C12,'к 3-м'!$A$3:$M$4,данные!BY$2+1,0)</f>
        <v>2933.7470396636163</v>
      </c>
      <c r="BZ12" s="8">
        <f>AVERAGE(BW12:BY12)*VLOOKUP($C12,'к 3-м'!$A$3:$M$4,данные!BZ$2+1,0)</f>
        <v>2972.940488395264</v>
      </c>
      <c r="CA12" s="8">
        <f>AVERAGE(BX12:BZ12)*VLOOKUP($C12,'к 3-м'!$A$3:$M$4,данные!CA$2+1,0)</f>
        <v>2974.4470370218833</v>
      </c>
      <c r="CB12" s="8">
        <f>AVERAGE(BY12:CA12)*VLOOKUP($C12,'к 3-м'!$A$3:$M$4,данные!CB$2+1,0)</f>
        <v>3035.313724795866</v>
      </c>
      <c r="CC12" s="8">
        <f>AVERAGE(BZ12:CB12)*VLOOKUP($C12,'к 3-м'!$A$3:$M$4,данные!CC$2+1,0)</f>
        <v>2857.796761244581</v>
      </c>
      <c r="CD12" s="8">
        <f>AVERAGE(CA12:CC12)*VLOOKUP($C12,'к 3-м'!$A$3:$M$4,данные!CD$2+1,0)</f>
        <v>3067.613018086795</v>
      </c>
    </row>
    <row r="13" spans="3:82" s="2" customFormat="1" ht="15">
      <c r="C13" t="s">
        <v>57</v>
      </c>
      <c r="D13" s="3" t="s">
        <v>68</v>
      </c>
      <c r="E13" s="4">
        <v>25157.6</v>
      </c>
      <c r="F13" s="4">
        <v>25392.8</v>
      </c>
      <c r="G13" s="4">
        <v>23419.2</v>
      </c>
      <c r="H13" s="4">
        <v>23320.8</v>
      </c>
      <c r="I13" s="4">
        <v>21118</v>
      </c>
      <c r="J13" s="4">
        <v>20900</v>
      </c>
      <c r="K13" s="4">
        <v>18776.8</v>
      </c>
      <c r="L13" s="4">
        <v>16820.8</v>
      </c>
      <c r="M13" s="4">
        <v>18771.6</v>
      </c>
      <c r="N13" s="4">
        <v>17201.6</v>
      </c>
      <c r="O13" s="4">
        <v>16984</v>
      </c>
      <c r="P13" s="4">
        <v>15868.8</v>
      </c>
      <c r="Q13" s="4">
        <v>15312</v>
      </c>
      <c r="R13" s="4">
        <v>15690.8</v>
      </c>
      <c r="S13" s="4">
        <v>16646.8</v>
      </c>
      <c r="T13" s="4">
        <v>17330</v>
      </c>
      <c r="U13" s="4">
        <v>15887.6</v>
      </c>
      <c r="V13" s="4">
        <v>16296.4</v>
      </c>
      <c r="W13" s="4">
        <v>14403.2</v>
      </c>
      <c r="X13" s="4">
        <v>13602</v>
      </c>
      <c r="Y13" s="4">
        <v>14441.2</v>
      </c>
      <c r="Z13" s="4">
        <v>11790.4</v>
      </c>
      <c r="AA13" s="4">
        <v>11660.4</v>
      </c>
      <c r="AB13" s="4">
        <v>10882.8</v>
      </c>
      <c r="AC13" s="4">
        <v>10088.4</v>
      </c>
      <c r="AD13" s="4">
        <v>10825.6</v>
      </c>
      <c r="AE13" s="4">
        <v>9890.8</v>
      </c>
      <c r="AF13" s="4">
        <v>9501.2</v>
      </c>
      <c r="AG13" s="4">
        <v>8684.4</v>
      </c>
      <c r="AH13" s="4">
        <v>8605.6</v>
      </c>
      <c r="AI13" s="4">
        <v>7785.6</v>
      </c>
      <c r="AJ13" s="4">
        <v>6952</v>
      </c>
      <c r="AK13" s="4">
        <v>7312</v>
      </c>
      <c r="AL13" s="4">
        <v>5892.4</v>
      </c>
      <c r="AM13" s="4">
        <v>6430</v>
      </c>
      <c r="AN13" s="4">
        <v>6009.6</v>
      </c>
      <c r="AO13" s="4">
        <v>6238.8</v>
      </c>
      <c r="AP13" s="4">
        <v>6292.8</v>
      </c>
      <c r="AQ13" s="4">
        <v>6178</v>
      </c>
      <c r="AR13" s="4">
        <v>6173.2</v>
      </c>
      <c r="AS13" s="4">
        <v>5611.6</v>
      </c>
      <c r="AT13" s="4">
        <v>5830</v>
      </c>
      <c r="AU13" s="4">
        <v>4982</v>
      </c>
      <c r="AV13" s="4">
        <v>4705.2</v>
      </c>
      <c r="AW13" s="4">
        <v>4808.8</v>
      </c>
      <c r="AX13" s="4">
        <v>4301.2</v>
      </c>
      <c r="AY13" s="4">
        <v>3969.2</v>
      </c>
      <c r="AZ13" s="4">
        <v>3759.6</v>
      </c>
      <c r="BA13" s="4">
        <v>3957.2</v>
      </c>
      <c r="BB13" s="4">
        <v>3964.4</v>
      </c>
      <c r="BC13" s="4">
        <v>3288.4</v>
      </c>
      <c r="BD13" s="4">
        <v>3207.6</v>
      </c>
      <c r="BE13" s="4">
        <v>2760</v>
      </c>
      <c r="BF13" s="4">
        <v>2767.6</v>
      </c>
      <c r="BG13" s="8">
        <f>AVERAGE(BD13:BF13)*VLOOKUP($C13,'к 3-м'!$A$3:$M$4,данные!BG$2+1,0)</f>
        <v>2689.0578916930617</v>
      </c>
      <c r="BH13" s="8">
        <f>AVERAGE(BE13:BG13)*VLOOKUP($C13,'к 3-м'!$A$3:$M$4,данные!BH$2+1,0)</f>
        <v>2461.847467442064</v>
      </c>
      <c r="BI13" s="8">
        <f>AVERAGE(BF13:BH13)*VLOOKUP($C13,'к 3-м'!$A$3:$M$4,данные!BI$2+1,0)</f>
        <v>2746.5870673411982</v>
      </c>
      <c r="BJ13" s="8">
        <f>AVERAGE(BG13:BI13)*VLOOKUP($C13,'к 3-м'!$A$3:$M$4,данные!BJ$2+1,0)</f>
        <v>2658.9447165227493</v>
      </c>
      <c r="BK13" s="8">
        <f>AVERAGE(BH13:BJ13)*VLOOKUP($C13,'к 3-м'!$A$3:$M$4,данные!BK$2+1,0)</f>
        <v>2779.365415252831</v>
      </c>
      <c r="BL13" s="8">
        <f>AVERAGE(BI13:BK13)*VLOOKUP($C13,'к 3-м'!$A$3:$M$4,данные!BL$2+1,0)</f>
        <v>2681.204352852793</v>
      </c>
      <c r="BM13" s="8">
        <f>AVERAGE(BJ13:BL13)*VLOOKUP($C13,'к 3-м'!$A$3:$M$4,данные!BM$2+1,0)</f>
        <v>2782.9482668199666</v>
      </c>
      <c r="BN13" s="8">
        <f>AVERAGE(BK13:BM13)*VLOOKUP($C13,'к 3-м'!$A$3:$M$4,данные!BN$2+1,0)</f>
        <v>2815.5687507988505</v>
      </c>
      <c r="BO13" s="8">
        <f>AVERAGE(BL13:BN13)*VLOOKUP($C13,'к 3-м'!$A$3:$M$4,данные!BO$2+1,0)</f>
        <v>2817.784372233485</v>
      </c>
      <c r="BP13" s="8">
        <f>AVERAGE(BM13:BO13)*VLOOKUP($C13,'к 3-м'!$A$3:$M$4,данные!BP$2+1,0)</f>
        <v>2876.447252705815</v>
      </c>
      <c r="BQ13" s="8">
        <f>AVERAGE(BN13:BP13)*VLOOKUP($C13,'к 3-м'!$A$3:$M$4,данные!BQ$2+1,0)</f>
        <v>2707.345961444026</v>
      </c>
      <c r="BR13" s="8">
        <f>AVERAGE(BO13:BQ13)*VLOOKUP($C13,'к 3-м'!$A$3:$M$4,данные!BR$2+1,0)</f>
        <v>2906.413486399954</v>
      </c>
      <c r="BS13" s="8">
        <f>AVERAGE(BP13:BR13)*VLOOKUP($C13,'к 3-м'!$A$3:$M$4,данные!BS$2+1,0)</f>
        <v>2613.638763877042</v>
      </c>
      <c r="BT13" s="8">
        <f>AVERAGE(BQ13:BS13)*VLOOKUP($C13,'к 3-м'!$A$3:$M$4,данные!BT$2+1,0)</f>
        <v>2465.065446090911</v>
      </c>
      <c r="BU13" s="8">
        <f>AVERAGE(BR13:BT13)*VLOOKUP($C13,'к 3-м'!$A$3:$M$4,данные!BU$2+1,0)</f>
        <v>2769.692006426434</v>
      </c>
      <c r="BV13" s="8">
        <f>AVERAGE(BS13:BU13)*VLOOKUP($C13,'к 3-м'!$A$3:$M$4,данные!BV$2+1,0)</f>
        <v>2642.4148990377703</v>
      </c>
      <c r="BW13" s="8">
        <f>AVERAGE(BT13:BV13)*VLOOKUP($C13,'к 3-м'!$A$3:$M$4,данные!BW$2+1,0)</f>
        <v>2782.825093917228</v>
      </c>
      <c r="BX13" s="8">
        <f>AVERAGE(BU13:BW13)*VLOOKUP($C13,'к 3-м'!$A$3:$M$4,данные!BX$2+1,0)</f>
        <v>2684.4915474864047</v>
      </c>
      <c r="BY13" s="8">
        <f>AVERAGE(BV13:BX13)*VLOOKUP($C13,'к 3-м'!$A$3:$M$4,данные!BY$2+1,0)</f>
        <v>2779.5951811618197</v>
      </c>
      <c r="BZ13" s="8">
        <f>AVERAGE(BW13:BY13)*VLOOKUP($C13,'к 3-м'!$A$3:$M$4,данные!BZ$2+1,0)</f>
        <v>2816.7278969771155</v>
      </c>
      <c r="CA13" s="8">
        <f>AVERAGE(BX13:BZ13)*VLOOKUP($C13,'к 3-м'!$A$3:$M$4,данные!CA$2+1,0)</f>
        <v>2818.1564327351866</v>
      </c>
      <c r="CB13" s="8">
        <f>AVERAGE(BY13:CA13)*VLOOKUP($C13,'к 3-м'!$A$3:$M$4,данные!CB$2+1,0)</f>
        <v>2875.8245874115482</v>
      </c>
      <c r="CC13" s="8">
        <f>AVERAGE(BZ13:CB13)*VLOOKUP($C13,'к 3-м'!$A$3:$M$4,данные!CC$2+1,0)</f>
        <v>2707.6350088649733</v>
      </c>
      <c r="CD13" s="8">
        <f>AVERAGE(CA13:CC13)*VLOOKUP($C13,'к 3-м'!$A$3:$M$4,данные!CD$2+1,0)</f>
        <v>2906.4267851134905</v>
      </c>
    </row>
    <row r="14" spans="3:82" s="2" customFormat="1" ht="15">
      <c r="C14" t="s">
        <v>57</v>
      </c>
      <c r="D14" s="3" t="s">
        <v>69</v>
      </c>
      <c r="E14" s="4">
        <v>4184.8</v>
      </c>
      <c r="F14" s="4">
        <v>3911.2</v>
      </c>
      <c r="G14" s="4">
        <v>4169.6</v>
      </c>
      <c r="H14" s="4">
        <v>4879.2</v>
      </c>
      <c r="I14" s="4">
        <v>5024.8</v>
      </c>
      <c r="J14" s="4">
        <v>5563.2</v>
      </c>
      <c r="K14" s="4">
        <v>5281.2</v>
      </c>
      <c r="L14" s="4">
        <v>5571.2</v>
      </c>
      <c r="M14" s="4">
        <v>6583.4</v>
      </c>
      <c r="N14" s="4">
        <v>5378.8</v>
      </c>
      <c r="O14" s="4">
        <v>5453.8</v>
      </c>
      <c r="P14" s="4">
        <v>5222</v>
      </c>
      <c r="Q14" s="4">
        <v>5055.2</v>
      </c>
      <c r="R14" s="4">
        <v>4557</v>
      </c>
      <c r="S14" s="4">
        <v>5661.8</v>
      </c>
      <c r="T14" s="4">
        <v>6228.4</v>
      </c>
      <c r="U14" s="4">
        <v>6080</v>
      </c>
      <c r="V14" s="4">
        <v>6682.8</v>
      </c>
      <c r="W14" s="4">
        <v>6812.4</v>
      </c>
      <c r="X14" s="4">
        <v>6981.6</v>
      </c>
      <c r="Y14" s="4">
        <v>7511.6</v>
      </c>
      <c r="Z14" s="4">
        <v>6451.2</v>
      </c>
      <c r="AA14" s="4">
        <v>6091.8</v>
      </c>
      <c r="AB14" s="4">
        <v>5630</v>
      </c>
      <c r="AC14" s="4">
        <v>5409.6</v>
      </c>
      <c r="AD14" s="4">
        <v>5768.4</v>
      </c>
      <c r="AE14" s="4">
        <v>5880.4</v>
      </c>
      <c r="AF14" s="4">
        <v>5968</v>
      </c>
      <c r="AG14" s="4">
        <v>5797.2</v>
      </c>
      <c r="AH14" s="4">
        <v>5980.4</v>
      </c>
      <c r="AI14" s="4">
        <v>5892.4</v>
      </c>
      <c r="AJ14" s="4">
        <v>5635.6</v>
      </c>
      <c r="AK14" s="4">
        <v>5886.4</v>
      </c>
      <c r="AL14" s="4">
        <v>4968.8</v>
      </c>
      <c r="AM14" s="4">
        <v>5536.8</v>
      </c>
      <c r="AN14" s="4">
        <v>4822</v>
      </c>
      <c r="AO14" s="4">
        <v>4578.8</v>
      </c>
      <c r="AP14" s="4">
        <v>4423.2</v>
      </c>
      <c r="AQ14" s="4">
        <v>4783.6</v>
      </c>
      <c r="AR14" s="4">
        <v>4938</v>
      </c>
      <c r="AS14" s="4">
        <v>4459.2</v>
      </c>
      <c r="AT14" s="4">
        <v>5177.2</v>
      </c>
      <c r="AU14" s="4">
        <v>4749.2</v>
      </c>
      <c r="AV14" s="4">
        <v>4422.4</v>
      </c>
      <c r="AW14" s="4">
        <v>4842.8</v>
      </c>
      <c r="AX14" s="4">
        <v>4752</v>
      </c>
      <c r="AY14" s="4">
        <v>4875.2</v>
      </c>
      <c r="AZ14" s="4">
        <v>4550.4</v>
      </c>
      <c r="BA14" s="4">
        <v>4486.8</v>
      </c>
      <c r="BB14" s="4">
        <v>4921.2</v>
      </c>
      <c r="BC14" s="4">
        <v>4844.6</v>
      </c>
      <c r="BD14" s="4">
        <v>5032</v>
      </c>
      <c r="BE14" s="4">
        <v>4872.8</v>
      </c>
      <c r="BF14" s="4">
        <v>5279.2</v>
      </c>
      <c r="BG14" s="8">
        <f>AVERAGE(BD14:BF14)*VLOOKUP($C14,'к 3-м'!$A$3:$M$4,данные!BG$2+1,0)</f>
        <v>4674.266762920992</v>
      </c>
      <c r="BH14" s="8">
        <f>AVERAGE(BE14:BG14)*VLOOKUP($C14,'к 3-м'!$A$3:$M$4,данные!BH$2+1,0)</f>
        <v>4442.196299643744</v>
      </c>
      <c r="BI14" s="8">
        <f>AVERAGE(BF14:BH14)*VLOOKUP($C14,'к 3-м'!$A$3:$M$4,данные!BI$2+1,0)</f>
        <v>4993.23296508575</v>
      </c>
      <c r="BJ14" s="8">
        <f>AVERAGE(BG14:BI14)*VLOOKUP($C14,'к 3-м'!$A$3:$M$4,данные!BJ$2+1,0)</f>
        <v>4750.482770795445</v>
      </c>
      <c r="BK14" s="8">
        <f>AVERAGE(BH14:BJ14)*VLOOKUP($C14,'к 3-м'!$A$3:$M$4,данные!BK$2+1,0)</f>
        <v>5011.558746047707</v>
      </c>
      <c r="BL14" s="8">
        <f>AVERAGE(BI14:BK14)*VLOOKUP($C14,'к 3-м'!$A$3:$M$4,данные!BL$2+1,0)</f>
        <v>4833.525114127833</v>
      </c>
      <c r="BM14" s="8">
        <f>AVERAGE(BJ14:BL14)*VLOOKUP($C14,'к 3-м'!$A$3:$M$4,данные!BM$2+1,0)</f>
        <v>5002.602918661477</v>
      </c>
      <c r="BN14" s="8">
        <f>AVERAGE(BK14:BM14)*VLOOKUP($C14,'к 3-м'!$A$3:$M$4,данные!BN$2+1,0)</f>
        <v>5071.218712572405</v>
      </c>
      <c r="BO14" s="8">
        <f>AVERAGE(BL14:BN14)*VLOOKUP($C14,'к 3-м'!$A$3:$M$4,данные!BO$2+1,0)</f>
        <v>5073.321529919228</v>
      </c>
      <c r="BP14" s="8">
        <f>AVERAGE(BM14:BO14)*VLOOKUP($C14,'к 3-м'!$A$3:$M$4,данные!BP$2+1,0)</f>
        <v>5176.853384168689</v>
      </c>
      <c r="BQ14" s="8">
        <f>AVERAGE(BN14:BP14)*VLOOKUP($C14,'к 3-м'!$A$3:$M$4,данные!BQ$2+1,0)</f>
        <v>4874.416711007161</v>
      </c>
      <c r="BR14" s="8">
        <f>AVERAGE(BO14:BQ14)*VLOOKUP($C14,'к 3-м'!$A$3:$M$4,данные!BR$2+1,0)</f>
        <v>5232.150345991284</v>
      </c>
      <c r="BS14" s="8">
        <f>AVERAGE(BP14:BR14)*VLOOKUP($C14,'к 3-м'!$A$3:$M$4,данные!BS$2+1,0)</f>
        <v>4704.872510003611</v>
      </c>
      <c r="BT14" s="8">
        <f>AVERAGE(BQ14:BS14)*VLOOKUP($C14,'к 3-м'!$A$3:$M$4,данные!BT$2+1,0)</f>
        <v>4437.753824953494</v>
      </c>
      <c r="BU14" s="8">
        <f>AVERAGE(BR14:BT14)*VLOOKUP($C14,'к 3-м'!$A$3:$M$4,данные!BU$2+1,0)</f>
        <v>4985.988382550382</v>
      </c>
      <c r="BV14" s="8">
        <f>AVERAGE(BS14:BU14)*VLOOKUP($C14,'к 3-м'!$A$3:$M$4,данные!BV$2+1,0)</f>
        <v>4756.8523559399855</v>
      </c>
      <c r="BW14" s="8">
        <f>AVERAGE(BT14:BV14)*VLOOKUP($C14,'к 3-м'!$A$3:$M$4,данные!BW$2+1,0)</f>
        <v>5009.680204601232</v>
      </c>
      <c r="BX14" s="8">
        <f>AVERAGE(BU14:BW14)*VLOOKUP($C14,'к 3-м'!$A$3:$M$4,данные!BX$2+1,0)</f>
        <v>4832.6231113125605</v>
      </c>
      <c r="BY14" s="8">
        <f>AVERAGE(BV14:BX14)*VLOOKUP($C14,'к 3-м'!$A$3:$M$4,данные!BY$2+1,0)</f>
        <v>5003.833055650977</v>
      </c>
      <c r="BZ14" s="8">
        <f>AVERAGE(BW14:BY14)*VLOOKUP($C14,'к 3-м'!$A$3:$M$4,данные!BZ$2+1,0)</f>
        <v>5070.689171877732</v>
      </c>
      <c r="CA14" s="8">
        <f>AVERAGE(BX14:BZ14)*VLOOKUP($C14,'к 3-м'!$A$3:$M$4,данные!CA$2+1,0)</f>
        <v>5073.252986532272</v>
      </c>
      <c r="CB14" s="8">
        <f>AVERAGE(BY14:CA14)*VLOOKUP($C14,'к 3-м'!$A$3:$M$4,данные!CB$2+1,0)</f>
        <v>5177.0694014862975</v>
      </c>
      <c r="CC14" s="8">
        <f>AVERAGE(BZ14:CB14)*VLOOKUP($C14,'к 3-м'!$A$3:$M$4,данные!CC$2+1,0)</f>
        <v>4874.295158577622</v>
      </c>
      <c r="CD14" s="8">
        <f>AVERAGE(CA14:CC14)*VLOOKUP($C14,'к 3-м'!$A$3:$M$4,данные!CD$2+1,0)</f>
        <v>5232.159313188175</v>
      </c>
    </row>
    <row r="15" spans="3:82" s="2" customFormat="1" ht="15">
      <c r="C15" t="s">
        <v>57</v>
      </c>
      <c r="D15" s="3" t="s">
        <v>70</v>
      </c>
      <c r="E15" s="4">
        <v>15112</v>
      </c>
      <c r="F15" s="4">
        <v>13706.4</v>
      </c>
      <c r="G15" s="4">
        <v>12857.6</v>
      </c>
      <c r="H15" s="4">
        <v>14160</v>
      </c>
      <c r="I15" s="4">
        <v>13900.8</v>
      </c>
      <c r="J15" s="4">
        <v>14854.8</v>
      </c>
      <c r="K15" s="4">
        <v>14128.8</v>
      </c>
      <c r="L15" s="4">
        <v>14012.4</v>
      </c>
      <c r="M15" s="4">
        <v>16614.8</v>
      </c>
      <c r="N15" s="4">
        <v>15776.4</v>
      </c>
      <c r="O15" s="4">
        <v>15318.8</v>
      </c>
      <c r="P15" s="4">
        <v>14488.8</v>
      </c>
      <c r="Q15" s="4">
        <v>15004</v>
      </c>
      <c r="R15" s="4">
        <v>15277.2</v>
      </c>
      <c r="S15" s="4">
        <v>15544</v>
      </c>
      <c r="T15" s="4">
        <v>16447.6</v>
      </c>
      <c r="U15" s="4">
        <v>16237.6</v>
      </c>
      <c r="V15" s="4">
        <v>17425.6</v>
      </c>
      <c r="W15" s="4">
        <v>16225.2</v>
      </c>
      <c r="X15" s="4">
        <v>15796.4</v>
      </c>
      <c r="Y15" s="4">
        <v>18850</v>
      </c>
      <c r="Z15" s="4">
        <v>16992</v>
      </c>
      <c r="AA15" s="4">
        <v>17797.2</v>
      </c>
      <c r="AB15" s="4">
        <v>18148</v>
      </c>
      <c r="AC15" s="4">
        <v>17908.8</v>
      </c>
      <c r="AD15" s="4">
        <v>17510</v>
      </c>
      <c r="AE15" s="4">
        <v>17000</v>
      </c>
      <c r="AF15" s="4">
        <v>18042.8</v>
      </c>
      <c r="AG15" s="4">
        <v>17347</v>
      </c>
      <c r="AH15" s="4">
        <v>18695.8</v>
      </c>
      <c r="AI15" s="4">
        <v>17779.2</v>
      </c>
      <c r="AJ15" s="4">
        <v>16796.4</v>
      </c>
      <c r="AK15" s="4">
        <v>18582.8</v>
      </c>
      <c r="AL15" s="4">
        <v>17138.8</v>
      </c>
      <c r="AM15" s="4">
        <v>18268.4</v>
      </c>
      <c r="AN15" s="4">
        <v>17183.6</v>
      </c>
      <c r="AO15" s="4">
        <v>16834.8</v>
      </c>
      <c r="AP15" s="4">
        <v>16681.2</v>
      </c>
      <c r="AQ15" s="4">
        <v>16741.6</v>
      </c>
      <c r="AR15" s="4">
        <v>17376</v>
      </c>
      <c r="AS15" s="4">
        <v>17089.6</v>
      </c>
      <c r="AT15" s="4">
        <v>18452.4</v>
      </c>
      <c r="AU15" s="4">
        <v>17060.4</v>
      </c>
      <c r="AV15" s="4">
        <v>17241.6</v>
      </c>
      <c r="AW15" s="4">
        <v>20161.6</v>
      </c>
      <c r="AX15" s="4">
        <v>20024.4</v>
      </c>
      <c r="AY15" s="4">
        <v>19789.6</v>
      </c>
      <c r="AZ15" s="4">
        <v>18763.2</v>
      </c>
      <c r="BA15" s="4">
        <v>19199.6</v>
      </c>
      <c r="BB15" s="4">
        <v>19138.4</v>
      </c>
      <c r="BC15" s="4">
        <v>18121.2</v>
      </c>
      <c r="BD15" s="4">
        <v>19593.8</v>
      </c>
      <c r="BE15" s="4">
        <v>18385.4</v>
      </c>
      <c r="BF15" s="4">
        <v>19779.6</v>
      </c>
      <c r="BG15" s="8">
        <f>AVERAGE(BD15:BF15)*VLOOKUP($C15,'к 3-м'!$A$3:$M$4,данные!BG$2+1,0)</f>
        <v>17780.561058100695</v>
      </c>
      <c r="BH15" s="8">
        <f>AVERAGE(BE15:BG15)*VLOOKUP($C15,'к 3-м'!$A$3:$M$4,данные!BH$2+1,0)</f>
        <v>16762.22128522027</v>
      </c>
      <c r="BI15" s="8">
        <f>AVERAGE(BF15:BH15)*VLOOKUP($C15,'к 3-м'!$A$3:$M$4,данные!BI$2+1,0)</f>
        <v>18842.085222459868</v>
      </c>
      <c r="BJ15" s="8">
        <f>AVERAGE(BG15:BI15)*VLOOKUP($C15,'к 3-м'!$A$3:$M$4,данные!BJ$2+1,0)</f>
        <v>17973.73190006758</v>
      </c>
      <c r="BK15" s="8">
        <f>AVERAGE(BH15:BJ15)*VLOOKUP($C15,'к 3-м'!$A$3:$M$4,данные!BK$2+1,0)</f>
        <v>18927.897360847557</v>
      </c>
      <c r="BL15" s="8">
        <f>AVERAGE(BI15:BK15)*VLOOKUP($C15,'к 3-м'!$A$3:$M$4,данные!BL$2+1,0)</f>
        <v>18260.496898255045</v>
      </c>
      <c r="BM15" s="8">
        <f>AVERAGE(BJ15:BL15)*VLOOKUP($C15,'к 3-м'!$A$3:$M$4,данные!BM$2+1,0)</f>
        <v>18906.71464154587</v>
      </c>
      <c r="BN15" s="8">
        <f>AVERAGE(BK15:BM15)*VLOOKUP($C15,'к 3-м'!$A$3:$M$4,данные!BN$2+1,0)</f>
        <v>19159.251550633613</v>
      </c>
      <c r="BO15" s="8">
        <f>AVERAGE(BL15:BN15)*VLOOKUP($C15,'к 3-м'!$A$3:$M$4,данные!BO$2+1,0)</f>
        <v>19169.223254957462</v>
      </c>
      <c r="BP15" s="8">
        <f>AVERAGE(BM15:BO15)*VLOOKUP($C15,'к 3-м'!$A$3:$M$4,данные!BP$2+1,0)</f>
        <v>19561.324602968278</v>
      </c>
      <c r="BQ15" s="8">
        <f>AVERAGE(BN15:BP15)*VLOOKUP($C15,'к 3-м'!$A$3:$M$4,данные!BQ$2+1,0)</f>
        <v>18417.319762800333</v>
      </c>
      <c r="BR15" s="8">
        <f>AVERAGE(BO15:BQ15)*VLOOKUP($C15,'к 3-м'!$A$3:$M$4,данные!BR$2+1,0)</f>
        <v>19769.541072985256</v>
      </c>
      <c r="BS15" s="8">
        <f>AVERAGE(BP15:BR15)*VLOOKUP($C15,'к 3-м'!$A$3:$M$4,данные!BS$2+1,0)</f>
        <v>17777.29345464734</v>
      </c>
      <c r="BT15" s="8">
        <f>AVERAGE(BQ15:BS15)*VLOOKUP($C15,'к 3-м'!$A$3:$M$4,данные!BT$2+1,0)</f>
        <v>16767.792127104163</v>
      </c>
      <c r="BU15" s="8">
        <f>AVERAGE(BR15:BT15)*VLOOKUP($C15,'к 3-м'!$A$3:$M$4,данные!BU$2+1,0)</f>
        <v>18839.395109490615</v>
      </c>
      <c r="BV15" s="8">
        <f>AVERAGE(BS15:BU15)*VLOOKUP($C15,'к 3-м'!$A$3:$M$4,данные!BV$2+1,0)</f>
        <v>17973.601646316754</v>
      </c>
      <c r="BW15" s="8">
        <f>AVERAGE(BT15:BV15)*VLOOKUP($C15,'к 3-м'!$A$3:$M$4,данные!BW$2+1,0)</f>
        <v>18928.86904090792</v>
      </c>
      <c r="BX15" s="8">
        <f>AVERAGE(BU15:BW15)*VLOOKUP($C15,'к 3-м'!$A$3:$M$4,данные!BX$2+1,0)</f>
        <v>18259.891306443875</v>
      </c>
      <c r="BY15" s="8">
        <f>AVERAGE(BV15:BX15)*VLOOKUP($C15,'к 3-м'!$A$3:$M$4,данные!BY$2+1,0)</f>
        <v>18906.795473375125</v>
      </c>
      <c r="BZ15" s="8">
        <f>AVERAGE(BW15:BY15)*VLOOKUP($C15,'к 3-м'!$A$3:$M$4,данные!BZ$2+1,0)</f>
        <v>19159.404195924333</v>
      </c>
      <c r="CA15" s="8">
        <f>AVERAGE(BX15:BZ15)*VLOOKUP($C15,'к 3-м'!$A$3:$M$4,данные!CA$2+1,0)</f>
        <v>19169.09661555565</v>
      </c>
      <c r="CB15" s="8">
        <f>AVERAGE(BY15:CA15)*VLOOKUP($C15,'к 3-м'!$A$3:$M$4,данные!CB$2+1,0)</f>
        <v>19561.361116995835</v>
      </c>
      <c r="CC15" s="8">
        <f>AVERAGE(BZ15:CB15)*VLOOKUP($C15,'к 3-м'!$A$3:$M$4,данные!CC$2+1,0)</f>
        <v>18417.33965316625</v>
      </c>
      <c r="CD15" s="8">
        <f>AVERAGE(CA15:CC15)*VLOOKUP($C15,'к 3-м'!$A$3:$M$4,данные!CD$2+1,0)</f>
        <v>19769.51677612275</v>
      </c>
    </row>
    <row r="16" spans="3:82" s="2" customFormat="1" ht="15">
      <c r="C16" t="s">
        <v>57</v>
      </c>
      <c r="D16" s="3" t="s">
        <v>71</v>
      </c>
      <c r="E16" s="4">
        <v>19962.36</v>
      </c>
      <c r="F16" s="4">
        <v>22736.67</v>
      </c>
      <c r="G16" s="4">
        <v>24752.97</v>
      </c>
      <c r="H16" s="4">
        <v>26663.01</v>
      </c>
      <c r="I16" s="4">
        <v>24729.54</v>
      </c>
      <c r="J16" s="4">
        <v>24732.18</v>
      </c>
      <c r="K16" s="4">
        <v>20316.78</v>
      </c>
      <c r="L16" s="4">
        <v>18939.36</v>
      </c>
      <c r="M16" s="4">
        <v>21288.63</v>
      </c>
      <c r="N16" s="4">
        <v>17282.76</v>
      </c>
      <c r="O16" s="4">
        <v>19975.89</v>
      </c>
      <c r="P16" s="4">
        <v>18515.013</v>
      </c>
      <c r="Q16" s="4">
        <v>18462.84</v>
      </c>
      <c r="R16" s="4">
        <v>18075.42</v>
      </c>
      <c r="S16" s="4">
        <v>18959.82</v>
      </c>
      <c r="T16" s="4">
        <v>19763.7</v>
      </c>
      <c r="U16" s="4">
        <v>18281.314</v>
      </c>
      <c r="V16" s="4">
        <v>17524.98</v>
      </c>
      <c r="W16" s="4">
        <v>15399.78</v>
      </c>
      <c r="X16" s="4">
        <v>15414.3</v>
      </c>
      <c r="Y16" s="4">
        <v>14680.38</v>
      </c>
      <c r="Z16" s="4">
        <v>11833.14</v>
      </c>
      <c r="AA16" s="4">
        <v>13709.19</v>
      </c>
      <c r="AB16" s="4">
        <v>13810.17</v>
      </c>
      <c r="AC16" s="4">
        <v>14125.65</v>
      </c>
      <c r="AD16" s="4">
        <v>16928.67</v>
      </c>
      <c r="AE16" s="4">
        <v>16668.96</v>
      </c>
      <c r="AF16" s="4">
        <v>16659.06</v>
      </c>
      <c r="AG16" s="4">
        <v>14832.84</v>
      </c>
      <c r="AH16" s="4">
        <v>13619.1</v>
      </c>
      <c r="AI16" s="4">
        <v>12707.64</v>
      </c>
      <c r="AJ16" s="4">
        <v>11762.85</v>
      </c>
      <c r="AK16" s="4">
        <v>12387.87</v>
      </c>
      <c r="AL16" s="4">
        <v>11379.06</v>
      </c>
      <c r="AM16" s="4">
        <v>12612.27</v>
      </c>
      <c r="AN16" s="4">
        <v>11897.49</v>
      </c>
      <c r="AO16" s="4">
        <v>12144.66</v>
      </c>
      <c r="AP16" s="4">
        <v>11616</v>
      </c>
      <c r="AQ16" s="4">
        <v>11324.267</v>
      </c>
      <c r="AR16" s="4">
        <v>11363.55</v>
      </c>
      <c r="AS16" s="4">
        <v>11611.05</v>
      </c>
      <c r="AT16" s="4">
        <v>11833.47</v>
      </c>
      <c r="AU16" s="4">
        <v>10332.3</v>
      </c>
      <c r="AV16" s="4">
        <v>9698.04</v>
      </c>
      <c r="AW16" s="4">
        <v>10326.36</v>
      </c>
      <c r="AX16" s="4">
        <v>10652.4</v>
      </c>
      <c r="AY16" s="4">
        <v>10687.05</v>
      </c>
      <c r="AZ16" s="4">
        <v>10524.36</v>
      </c>
      <c r="BA16" s="4">
        <v>11351.67</v>
      </c>
      <c r="BB16" s="4">
        <v>11118.69</v>
      </c>
      <c r="BC16" s="4">
        <v>10307.88</v>
      </c>
      <c r="BD16" s="4">
        <v>9884.16</v>
      </c>
      <c r="BE16" s="4">
        <v>9011.97</v>
      </c>
      <c r="BF16" s="4">
        <v>8637.42</v>
      </c>
      <c r="BG16" s="8">
        <f>AVERAGE(BD16:BF16)*VLOOKUP($C16,'к 3-м'!$A$3:$M$4,данные!BG$2+1,0)</f>
        <v>8475.971919798687</v>
      </c>
      <c r="BH16" s="8">
        <f>AVERAGE(BE16:BG16)*VLOOKUP($C16,'к 3-м'!$A$3:$M$4,данные!BH$2+1,0)</f>
        <v>7827.593277710523</v>
      </c>
      <c r="BI16" s="8">
        <f>AVERAGE(BF16:BH16)*VLOOKUP($C16,'к 3-м'!$A$3:$M$4,данные!BI$2+1,0)</f>
        <v>8650.949173280478</v>
      </c>
      <c r="BJ16" s="8">
        <f>AVERAGE(BG16:BI16)*VLOOKUP($C16,'к 3-м'!$A$3:$M$4,данные!BJ$2+1,0)</f>
        <v>8401.739508752813</v>
      </c>
      <c r="BK16" s="8">
        <f>AVERAGE(BH16:BJ16)*VLOOKUP($C16,'к 3-м'!$A$3:$M$4,данные!BK$2+1,0)</f>
        <v>8789.635403577566</v>
      </c>
      <c r="BL16" s="8">
        <f>AVERAGE(BI16:BK16)*VLOOKUP($C16,'к 3-м'!$A$3:$M$4,данные!BL$2+1,0)</f>
        <v>8465.415037057428</v>
      </c>
      <c r="BM16" s="8">
        <f>AVERAGE(BJ16:BL16)*VLOOKUP($C16,'к 3-м'!$A$3:$M$4,данные!BM$2+1,0)</f>
        <v>8793.816336800432</v>
      </c>
      <c r="BN16" s="8">
        <f>AVERAGE(BK16:BM16)*VLOOKUP($C16,'к 3-м'!$A$3:$M$4,данные!BN$2+1,0)</f>
        <v>8896.975172679604</v>
      </c>
      <c r="BO16" s="8">
        <f>AVERAGE(BL16:BN16)*VLOOKUP($C16,'к 3-м'!$A$3:$M$4,данные!BO$2+1,0)</f>
        <v>8901.573705921262</v>
      </c>
      <c r="BP16" s="8">
        <f>AVERAGE(BM16:BO16)*VLOOKUP($C16,'к 3-м'!$A$3:$M$4,данные!BP$2+1,0)</f>
        <v>9088.497705062946</v>
      </c>
      <c r="BQ16" s="8">
        <f>AVERAGE(BN16:BP16)*VLOOKUP($C16,'к 3-м'!$A$3:$M$4,данные!BQ$2+1,0)</f>
        <v>8553.965283483574</v>
      </c>
      <c r="BR16" s="8">
        <f>AVERAGE(BO16:BQ16)*VLOOKUP($C16,'к 3-м'!$A$3:$M$4,данные!BR$2+1,0)</f>
        <v>9182.55475701757</v>
      </c>
      <c r="BS16" s="8">
        <f>AVERAGE(BP16:BR16)*VLOOKUP($C16,'к 3-м'!$A$3:$M$4,данные!BS$2+1,0)</f>
        <v>8257.856221210222</v>
      </c>
      <c r="BT16" s="8">
        <f>AVERAGE(BQ16:BS16)*VLOOKUP($C16,'к 3-м'!$A$3:$M$4,данные!BT$2+1,0)</f>
        <v>7788.347794341973</v>
      </c>
      <c r="BU16" s="8">
        <f>AVERAGE(BR16:BT16)*VLOOKUP($C16,'к 3-м'!$A$3:$M$4,данные!BU$2+1,0)</f>
        <v>8750.765381483461</v>
      </c>
      <c r="BV16" s="8">
        <f>AVERAGE(BS16:BU16)*VLOOKUP($C16,'к 3-м'!$A$3:$M$4,данные!BV$2+1,0)</f>
        <v>8348.696928531575</v>
      </c>
      <c r="BW16" s="8">
        <f>AVERAGE(BT16:BV16)*VLOOKUP($C16,'к 3-м'!$A$3:$M$4,данные!BW$2+1,0)</f>
        <v>8792.294925142573</v>
      </c>
      <c r="BX16" s="8">
        <f>AVERAGE(BU16:BW16)*VLOOKUP($C16,'к 3-м'!$A$3:$M$4,данные!BX$2+1,0)</f>
        <v>8481.60832238718</v>
      </c>
      <c r="BY16" s="8">
        <f>AVERAGE(BV16:BX16)*VLOOKUP($C16,'к 3-м'!$A$3:$M$4,данные!BY$2+1,0)</f>
        <v>8782.0978565142</v>
      </c>
      <c r="BZ16" s="8">
        <f>AVERAGE(BW16:BY16)*VLOOKUP($C16,'к 3-м'!$A$3:$M$4,данные!BZ$2+1,0)</f>
        <v>8899.411897749149</v>
      </c>
      <c r="CA16" s="8">
        <f>AVERAGE(BX16:BZ16)*VLOOKUP($C16,'к 3-м'!$A$3:$M$4,данные!CA$2+1,0)</f>
        <v>8903.925862554246</v>
      </c>
      <c r="CB16" s="8">
        <f>AVERAGE(BY16:CA16)*VLOOKUP($C16,'к 3-м'!$A$3:$M$4,данные!CB$2+1,0)</f>
        <v>9086.129369628516</v>
      </c>
      <c r="CC16" s="8">
        <f>AVERAGE(BZ16:CB16)*VLOOKUP($C16,'к 3-м'!$A$3:$M$4,данные!CC$2+1,0)</f>
        <v>8554.735366901996</v>
      </c>
      <c r="CD16" s="8">
        <f>AVERAGE(CA16:CC16)*VLOOKUP($C16,'к 3-м'!$A$3:$M$4,данные!CD$2+1,0)</f>
        <v>9182.815560244548</v>
      </c>
    </row>
    <row r="17" spans="3:82" s="2" customFormat="1" ht="15">
      <c r="C17" t="s">
        <v>57</v>
      </c>
      <c r="D17" s="3" t="s">
        <v>72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>
        <v>26.2</v>
      </c>
      <c r="AK17" s="4">
        <v>2314.8</v>
      </c>
      <c r="AL17" s="4">
        <v>2082.2</v>
      </c>
      <c r="AM17" s="4">
        <v>1852.2</v>
      </c>
      <c r="AN17" s="4">
        <v>1626.8</v>
      </c>
      <c r="AO17" s="4">
        <v>1834.2</v>
      </c>
      <c r="AP17" s="4">
        <v>2190.4</v>
      </c>
      <c r="AQ17" s="4">
        <v>2296.2</v>
      </c>
      <c r="AR17" s="4">
        <v>2299</v>
      </c>
      <c r="AS17" s="4">
        <v>2194</v>
      </c>
      <c r="AT17" s="4">
        <v>2398.8</v>
      </c>
      <c r="AU17" s="4">
        <v>2207.8</v>
      </c>
      <c r="AV17" s="4">
        <v>2462.6</v>
      </c>
      <c r="AW17" s="4">
        <v>3057.6</v>
      </c>
      <c r="AX17" s="4">
        <v>3194.4</v>
      </c>
      <c r="AY17" s="4">
        <v>3069.8</v>
      </c>
      <c r="AZ17" s="4">
        <v>2884.8</v>
      </c>
      <c r="BA17" s="4">
        <v>3077.2</v>
      </c>
      <c r="BB17" s="4">
        <v>3306</v>
      </c>
      <c r="BC17" s="4">
        <v>2436.8</v>
      </c>
      <c r="BD17" s="4">
        <v>2047.6</v>
      </c>
      <c r="BE17" s="4">
        <v>1928</v>
      </c>
      <c r="BF17" s="4">
        <v>1885.4</v>
      </c>
      <c r="BG17" s="8">
        <f>AVERAGE(BD17:BF17)*VLOOKUP($C17,'к 3-м'!$A$3:$M$4,данные!BG$2+1,0)</f>
        <v>1804.2595822892476</v>
      </c>
      <c r="BH17" s="8">
        <f>AVERAGE(BE17:BG17)*VLOOKUP($C17,'к 3-м'!$A$3:$M$4,данные!BH$2+1,0)</f>
        <v>1683.1443146236138</v>
      </c>
      <c r="BI17" s="8">
        <f>AVERAGE(BF17:BH17)*VLOOKUP($C17,'к 3-м'!$A$3:$M$4,данные!BI$2+1,0)</f>
        <v>1863.593320878049</v>
      </c>
      <c r="BJ17" s="8">
        <f>AVERAGE(BG17:BI17)*VLOOKUP($C17,'к 3-м'!$A$3:$M$4,данные!BJ$2+1,0)</f>
        <v>1801.5852389644235</v>
      </c>
      <c r="BK17" s="8">
        <f>AVERAGE(BH17:BJ17)*VLOOKUP($C17,'к 3-м'!$A$3:$M$4,данные!BK$2+1,0)</f>
        <v>1889.440327213032</v>
      </c>
      <c r="BL17" s="8">
        <f>AVERAGE(BI17:BK17)*VLOOKUP($C17,'к 3-м'!$A$3:$M$4,данные!BL$2+1,0)</f>
        <v>1819.579156109456</v>
      </c>
      <c r="BM17" s="8">
        <f>AVERAGE(BJ17:BL17)*VLOOKUP($C17,'к 3-м'!$A$3:$M$4,данные!BM$2+1,0)</f>
        <v>1888.7493691958346</v>
      </c>
      <c r="BN17" s="8">
        <f>AVERAGE(BK17:BM17)*VLOOKUP($C17,'к 3-м'!$A$3:$M$4,данные!BN$2+1,0)</f>
        <v>1911.914669024921</v>
      </c>
      <c r="BO17" s="8">
        <f>AVERAGE(BL17:BN17)*VLOOKUP($C17,'к 3-м'!$A$3:$M$4,данные!BO$2+1,0)</f>
        <v>1912.7012531622456</v>
      </c>
      <c r="BP17" s="8">
        <f>AVERAGE(BM17:BO17)*VLOOKUP($C17,'к 3-м'!$A$3:$M$4,данные!BP$2+1,0)</f>
        <v>1952.6622366350161</v>
      </c>
      <c r="BQ17" s="8">
        <f>AVERAGE(BN17:BP17)*VLOOKUP($C17,'к 3-м'!$A$3:$M$4,данные!BQ$2+1,0)</f>
        <v>1838.0091189940854</v>
      </c>
      <c r="BR17" s="8">
        <f>AVERAGE(BO17:BQ17)*VLOOKUP($C17,'к 3-м'!$A$3:$M$4,данные!BR$2+1,0)</f>
        <v>1973.0055335108768</v>
      </c>
      <c r="BS17" s="8">
        <f>AVERAGE(BP17:BR17)*VLOOKUP($C17,'к 3-м'!$A$3:$M$4,данные!BS$2+1,0)</f>
        <v>1774.2994807114635</v>
      </c>
      <c r="BT17" s="8">
        <f>AVERAGE(BQ17:BS17)*VLOOKUP($C17,'к 3-м'!$A$3:$M$4,данные!BT$2+1,0)</f>
        <v>1673.453079703914</v>
      </c>
      <c r="BU17" s="8">
        <f>AVERAGE(BR17:BT17)*VLOOKUP($C17,'к 3-м'!$A$3:$M$4,данные!BU$2+1,0)</f>
        <v>1880.2265580065396</v>
      </c>
      <c r="BV17" s="8">
        <f>AVERAGE(BS17:BU17)*VLOOKUP($C17,'к 3-м'!$A$3:$M$4,данные!BV$2+1,0)</f>
        <v>1793.8354558185233</v>
      </c>
      <c r="BW17" s="8">
        <f>AVERAGE(BT17:BV17)*VLOOKUP($C17,'к 3-м'!$A$3:$M$4,данные!BW$2+1,0)</f>
        <v>1889.1549566559522</v>
      </c>
      <c r="BX17" s="8">
        <f>AVERAGE(BU17:BW17)*VLOOKUP($C17,'к 3-м'!$A$3:$M$4,данные!BX$2+1,0)</f>
        <v>1822.395711790712</v>
      </c>
      <c r="BY17" s="8">
        <f>AVERAGE(BV17:BX17)*VLOOKUP($C17,'к 3-м'!$A$3:$M$4,данные!BY$2+1,0)</f>
        <v>1886.9607045721948</v>
      </c>
      <c r="BZ17" s="8">
        <f>AVERAGE(BW17:BY17)*VLOOKUP($C17,'к 3-м'!$A$3:$M$4,данные!BZ$2+1,0)</f>
        <v>1912.1682764664627</v>
      </c>
      <c r="CA17" s="8">
        <f>AVERAGE(BX17:BZ17)*VLOOKUP($C17,'к 3-м'!$A$3:$M$4,данные!CA$2+1,0)</f>
        <v>1913.137377312129</v>
      </c>
      <c r="CB17" s="8">
        <f>AVERAGE(BY17:CA17)*VLOOKUP($C17,'к 3-м'!$A$3:$M$4,данные!CB$2+1,0)</f>
        <v>1952.286653257592</v>
      </c>
      <c r="CC17" s="8">
        <f>AVERAGE(BZ17:CB17)*VLOOKUP($C17,'к 3-м'!$A$3:$M$4,данные!CC$2+1,0)</f>
        <v>1838.1090635122782</v>
      </c>
      <c r="CD17" s="8">
        <f>AVERAGE(CA17:CC17)*VLOOKUP($C17,'к 3-м'!$A$3:$M$4,данные!CD$2+1,0)</f>
        <v>1973.061051252435</v>
      </c>
    </row>
    <row r="18" spans="3:82" s="2" customFormat="1" ht="15">
      <c r="C18" t="s">
        <v>57</v>
      </c>
      <c r="D18" s="3" t="s">
        <v>73</v>
      </c>
      <c r="E18" s="4">
        <v>74791.4</v>
      </c>
      <c r="F18" s="4">
        <v>76160</v>
      </c>
      <c r="G18" s="4">
        <v>77724.4</v>
      </c>
      <c r="H18" s="4">
        <v>81478</v>
      </c>
      <c r="I18" s="4">
        <v>73277.4</v>
      </c>
      <c r="J18" s="4">
        <v>79112.8</v>
      </c>
      <c r="K18" s="4">
        <v>70014.8</v>
      </c>
      <c r="L18" s="4">
        <v>67358.4</v>
      </c>
      <c r="M18" s="4">
        <v>78286.8</v>
      </c>
      <c r="N18" s="4">
        <v>76378.6</v>
      </c>
      <c r="O18" s="4">
        <v>76489.8</v>
      </c>
      <c r="P18" s="4">
        <v>71299.4</v>
      </c>
      <c r="Q18" s="4">
        <v>67139</v>
      </c>
      <c r="R18" s="4">
        <v>66979.2</v>
      </c>
      <c r="S18" s="4">
        <v>76191.2</v>
      </c>
      <c r="T18" s="4">
        <v>79577.4</v>
      </c>
      <c r="U18" s="4">
        <v>75648.8</v>
      </c>
      <c r="V18" s="4">
        <v>81580.4</v>
      </c>
      <c r="W18" s="4">
        <v>74960</v>
      </c>
      <c r="X18" s="4">
        <v>74760</v>
      </c>
      <c r="Y18" s="4">
        <v>82599.4</v>
      </c>
      <c r="Z18" s="4">
        <v>72761</v>
      </c>
      <c r="AA18" s="4">
        <v>72039.6</v>
      </c>
      <c r="AB18" s="4">
        <v>65453.2</v>
      </c>
      <c r="AC18" s="4">
        <v>60828</v>
      </c>
      <c r="AD18" s="4">
        <v>66477.6</v>
      </c>
      <c r="AE18" s="4">
        <v>67485.6</v>
      </c>
      <c r="AF18" s="4">
        <v>69950.4</v>
      </c>
      <c r="AG18" s="4">
        <v>64441.6</v>
      </c>
      <c r="AH18" s="4">
        <v>67680.2</v>
      </c>
      <c r="AI18" s="4">
        <v>62928.4</v>
      </c>
      <c r="AJ18" s="4">
        <v>58845.2</v>
      </c>
      <c r="AK18" s="4">
        <v>63067</v>
      </c>
      <c r="AL18" s="4">
        <v>58182</v>
      </c>
      <c r="AM18" s="4">
        <v>60638.8</v>
      </c>
      <c r="AN18" s="4">
        <v>54252.4</v>
      </c>
      <c r="AO18" s="4">
        <v>55190</v>
      </c>
      <c r="AP18" s="4">
        <v>55994.2</v>
      </c>
      <c r="AQ18" s="4">
        <v>58108.8</v>
      </c>
      <c r="AR18" s="4">
        <v>58281.2</v>
      </c>
      <c r="AS18" s="4">
        <v>55003.8</v>
      </c>
      <c r="AT18" s="4">
        <v>58519.4</v>
      </c>
      <c r="AU18" s="4">
        <v>53922</v>
      </c>
      <c r="AV18" s="4">
        <v>50988.8</v>
      </c>
      <c r="AW18" s="4">
        <v>55076.6</v>
      </c>
      <c r="AX18" s="4">
        <v>55182.2</v>
      </c>
      <c r="AY18" s="4">
        <v>54096</v>
      </c>
      <c r="AZ18" s="4">
        <v>51111.8</v>
      </c>
      <c r="BA18" s="4">
        <v>52095.6</v>
      </c>
      <c r="BB18" s="4">
        <v>52202.4</v>
      </c>
      <c r="BC18" s="4">
        <v>51451.2</v>
      </c>
      <c r="BD18" s="4">
        <v>52568</v>
      </c>
      <c r="BE18" s="4">
        <v>49093.2</v>
      </c>
      <c r="BF18" s="4">
        <v>53394.2</v>
      </c>
      <c r="BG18" s="8">
        <f>AVERAGE(BD18:BF18)*VLOOKUP($C18,'к 3-м'!$A$3:$M$4,данные!BG$2+1,0)</f>
        <v>47732.501490478106</v>
      </c>
      <c r="BH18" s="8">
        <f>AVERAGE(BE18:BG18)*VLOOKUP($C18,'к 3-м'!$A$3:$M$4,данные!BH$2+1,0)</f>
        <v>45008.38283867358</v>
      </c>
      <c r="BI18" s="8">
        <f>AVERAGE(BF18:BH18)*VLOOKUP($C18,'к 3-м'!$A$3:$M$4,данные!BI$2+1,0)</f>
        <v>50687.941031728005</v>
      </c>
      <c r="BJ18" s="8">
        <f>AVERAGE(BG18:BI18)*VLOOKUP($C18,'к 3-м'!$A$3:$M$4,данные!BJ$2+1,0)</f>
        <v>48289.92505416472</v>
      </c>
      <c r="BK18" s="8">
        <f>AVERAGE(BH18:BJ18)*VLOOKUP($C18,'к 3-м'!$A$3:$M$4,данные!BK$2+1,0)</f>
        <v>50867.05340491776</v>
      </c>
      <c r="BL18" s="8">
        <f>AVERAGE(BI18:BK18)*VLOOKUP($C18,'к 3-м'!$A$3:$M$4,данные!BL$2+1,0)</f>
        <v>49086.120523907295</v>
      </c>
      <c r="BM18" s="8">
        <f>AVERAGE(BJ18:BL18)*VLOOKUP($C18,'к 3-м'!$A$3:$M$4,данные!BM$2+1,0)</f>
        <v>50810.042418640325</v>
      </c>
      <c r="BN18" s="8">
        <f>AVERAGE(BK18:BM18)*VLOOKUP($C18,'к 3-м'!$A$3:$M$4,данные!BN$2+1,0)</f>
        <v>51493.08813535961</v>
      </c>
      <c r="BO18" s="8">
        <f>AVERAGE(BL18:BN18)*VLOOKUP($C18,'к 3-м'!$A$3:$M$4,данные!BO$2+1,0)</f>
        <v>51521.33105985912</v>
      </c>
      <c r="BP18" s="8">
        <f>AVERAGE(BM18:BO18)*VLOOKUP($C18,'к 3-м'!$A$3:$M$4,данные!BP$2+1,0)</f>
        <v>52572.731121728626</v>
      </c>
      <c r="BQ18" s="8">
        <f>AVERAGE(BN18:BP18)*VLOOKUP($C18,'к 3-м'!$A$3:$M$4,данные!BQ$2+1,0)</f>
        <v>49499.1920449878</v>
      </c>
      <c r="BR18" s="8">
        <f>AVERAGE(BO18:BQ18)*VLOOKUP($C18,'к 3-м'!$A$3:$M$4,данные!BR$2+1,0)</f>
        <v>53133.53366249666</v>
      </c>
      <c r="BS18" s="8">
        <f>AVERAGE(BP18:BR18)*VLOOKUP($C18,'к 3-м'!$A$3:$M$4,данные!BS$2+1,0)</f>
        <v>47778.69522396994</v>
      </c>
      <c r="BT18" s="8">
        <f>AVERAGE(BQ18:BS18)*VLOOKUP($C18,'к 3-м'!$A$3:$M$4,данные!BT$2+1,0)</f>
        <v>45065.765250957054</v>
      </c>
      <c r="BU18" s="8">
        <f>AVERAGE(BR18:BT18)*VLOOKUP($C18,'к 3-м'!$A$3:$M$4,данные!BU$2+1,0)</f>
        <v>50633.4532377015</v>
      </c>
      <c r="BV18" s="8">
        <f>AVERAGE(BS18:BU18)*VLOOKUP($C18,'к 3-м'!$A$3:$M$4,данные!BV$2+1,0)</f>
        <v>48306.45222588922</v>
      </c>
      <c r="BW18" s="8">
        <f>AVERAGE(BT18:BV18)*VLOOKUP($C18,'к 3-м'!$A$3:$M$4,данные!BW$2+1,0)</f>
        <v>50873.91467976577</v>
      </c>
      <c r="BX18" s="8">
        <f>AVERAGE(BU18:BW18)*VLOOKUP($C18,'к 3-м'!$A$3:$M$4,данные!BX$2+1,0)</f>
        <v>49075.933015898816</v>
      </c>
      <c r="BY18" s="8">
        <f>AVERAGE(BV18:BX18)*VLOOKUP($C18,'к 3-м'!$A$3:$M$4,данные!BY$2+1,0)</f>
        <v>50814.56701542092</v>
      </c>
      <c r="BZ18" s="8">
        <f>AVERAGE(BW18:BY18)*VLOOKUP($C18,'к 3-м'!$A$3:$M$4,данные!BZ$2+1,0)</f>
        <v>51493.497435751335</v>
      </c>
      <c r="CA18" s="8">
        <f>AVERAGE(BX18:BZ18)*VLOOKUP($C18,'к 3-м'!$A$3:$M$4,данные!CA$2+1,0)</f>
        <v>51519.54313224061</v>
      </c>
      <c r="CB18" s="8">
        <f>AVERAGE(BY18:CA18)*VLOOKUP($C18,'к 3-м'!$A$3:$M$4,данные!CB$2+1,0)</f>
        <v>52573.80632270598</v>
      </c>
      <c r="CC18" s="8">
        <f>AVERAGE(BZ18:CB18)*VLOOKUP($C18,'к 3-м'!$A$3:$M$4,данные!CC$2+1,0)</f>
        <v>49499.09551160338</v>
      </c>
      <c r="CD18" s="8">
        <f>AVERAGE(CA18:CC18)*VLOOKUP($C18,'к 3-м'!$A$3:$M$4,данные!CD$2+1,0)</f>
        <v>53133.253709805846</v>
      </c>
    </row>
    <row r="19" spans="3:82" s="2" customFormat="1" ht="15">
      <c r="C19" t="s">
        <v>57</v>
      </c>
      <c r="D19" s="3" t="s">
        <v>74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>
        <v>175.6</v>
      </c>
      <c r="AN19" s="4">
        <v>911.6</v>
      </c>
      <c r="AO19" s="4">
        <v>1150.8</v>
      </c>
      <c r="AP19" s="4">
        <v>1744.8</v>
      </c>
      <c r="AQ19" s="4">
        <v>2054.4</v>
      </c>
      <c r="AR19" s="4">
        <v>2524.4</v>
      </c>
      <c r="AS19" s="4">
        <v>2466.8</v>
      </c>
      <c r="AT19" s="4">
        <v>2854</v>
      </c>
      <c r="AU19" s="4">
        <v>2644.4</v>
      </c>
      <c r="AV19" s="4">
        <v>2600</v>
      </c>
      <c r="AW19" s="4">
        <v>2841.4</v>
      </c>
      <c r="AX19" s="4">
        <v>2750.4</v>
      </c>
      <c r="AY19" s="4">
        <v>2434.8</v>
      </c>
      <c r="AZ19" s="4">
        <v>2337.6</v>
      </c>
      <c r="BA19" s="4">
        <v>2205.2</v>
      </c>
      <c r="BB19" s="4">
        <v>2196.8</v>
      </c>
      <c r="BC19" s="4">
        <v>2406.4</v>
      </c>
      <c r="BD19" s="4">
        <v>2692</v>
      </c>
      <c r="BE19" s="4">
        <v>2645.2</v>
      </c>
      <c r="BF19" s="4">
        <v>2607.6</v>
      </c>
      <c r="BG19" s="8">
        <f>AVERAGE(BD19:BF19)*VLOOKUP($C19,'к 3-м'!$A$3:$M$4,данные!BG$2+1,0)</f>
        <v>2445.7398958149824</v>
      </c>
      <c r="BH19" s="8">
        <f>AVERAGE(BE19:BG19)*VLOOKUP($C19,'к 3-м'!$A$3:$M$4,данные!BH$2+1,0)</f>
        <v>2306.610692003457</v>
      </c>
      <c r="BI19" s="8">
        <f>AVERAGE(BF19:BH19)*VLOOKUP($C19,'к 3-м'!$A$3:$M$4,данные!BI$2+1,0)</f>
        <v>2552.848572294238</v>
      </c>
      <c r="BJ19" s="8">
        <f>AVERAGE(BG19:BI19)*VLOOKUP($C19,'к 3-м'!$A$3:$M$4,данные!BJ$2+1,0)</f>
        <v>2459.5301471652842</v>
      </c>
      <c r="BK19" s="8">
        <f>AVERAGE(BH19:BJ19)*VLOOKUP($C19,'к 3-м'!$A$3:$M$4,данные!BK$2+1,0)</f>
        <v>2585.631808895575</v>
      </c>
      <c r="BL19" s="8">
        <f>AVERAGE(BI19:BK19)*VLOOKUP($C19,'к 3-м'!$A$3:$M$4,данные!BL$2+1,0)</f>
        <v>2488.9523235362485</v>
      </c>
      <c r="BM19" s="8">
        <f>AVERAGE(BJ19:BL19)*VLOOKUP($C19,'к 3-м'!$A$3:$M$4,данные!BM$2+1,0)</f>
        <v>2582.303451286716</v>
      </c>
      <c r="BN19" s="8">
        <f>AVERAGE(BK19:BM19)*VLOOKUP($C19,'к 3-м'!$A$3:$M$4,данные!BN$2+1,0)</f>
        <v>2615.2054641913855</v>
      </c>
      <c r="BO19" s="8">
        <f>AVERAGE(BL19:BN19)*VLOOKUP($C19,'к 3-м'!$A$3:$M$4,данные!BO$2+1,0)</f>
        <v>2615.883963718382</v>
      </c>
      <c r="BP19" s="8">
        <f>AVERAGE(BM19:BO19)*VLOOKUP($C19,'к 3-м'!$A$3:$M$4,данные!BP$2+1,0)</f>
        <v>2670.3906431837413</v>
      </c>
      <c r="BQ19" s="8">
        <f>AVERAGE(BN19:BP19)*VLOOKUP($C19,'к 3-м'!$A$3:$M$4,данные!BQ$2+1,0)</f>
        <v>2513.8122183095156</v>
      </c>
      <c r="BR19" s="8">
        <f>AVERAGE(BO19:BQ19)*VLOOKUP($C19,'к 3-м'!$A$3:$M$4,данные!BR$2+1,0)</f>
        <v>2698.335795961471</v>
      </c>
      <c r="BS19" s="8">
        <f>AVERAGE(BP19:BR19)*VLOOKUP($C19,'к 3-м'!$A$3:$M$4,данные!BS$2+1,0)</f>
        <v>2426.573264882804</v>
      </c>
      <c r="BT19" s="8">
        <f>AVERAGE(BQ19:BS19)*VLOOKUP($C19,'к 3-м'!$A$3:$M$4,данные!BT$2+1,0)</f>
        <v>2288.688038794039</v>
      </c>
      <c r="BU19" s="8">
        <f>AVERAGE(BR19:BT19)*VLOOKUP($C19,'к 3-м'!$A$3:$M$4,данные!BU$2+1,0)</f>
        <v>2571.456227260645</v>
      </c>
      <c r="BV19" s="8">
        <f>AVERAGE(BS19:BU19)*VLOOKUP($C19,'к 3-м'!$A$3:$M$4,данные!BV$2+1,0)</f>
        <v>2453.307712550044</v>
      </c>
      <c r="BW19" s="8">
        <f>AVERAGE(BT19:BV19)*VLOOKUP($C19,'к 3-м'!$A$3:$M$4,данные!BW$2+1,0)</f>
        <v>2583.6755603299607</v>
      </c>
      <c r="BX19" s="8">
        <f>AVERAGE(BU19:BW19)*VLOOKUP($C19,'к 3-м'!$A$3:$M$4,данные!BX$2+1,0)</f>
        <v>2492.3686406709608</v>
      </c>
      <c r="BY19" s="8">
        <f>AVERAGE(BV19:BX19)*VLOOKUP($C19,'к 3-м'!$A$3:$M$4,данные!BY$2+1,0)</f>
        <v>2580.671159311726</v>
      </c>
      <c r="BZ19" s="8">
        <f>AVERAGE(BW19:BY19)*VLOOKUP($C19,'к 3-м'!$A$3:$M$4,данные!BZ$2+1,0)</f>
        <v>2615.1466413880953</v>
      </c>
      <c r="CA19" s="8">
        <f>AVERAGE(BX19:BZ19)*VLOOKUP($C19,'к 3-м'!$A$3:$M$4,данные!CA$2+1,0)</f>
        <v>2616.4710907509693</v>
      </c>
      <c r="CB19" s="8">
        <f>AVERAGE(BY19:CA19)*VLOOKUP($C19,'к 3-м'!$A$3:$M$4,данные!CB$2+1,0)</f>
        <v>2670.013332252131</v>
      </c>
      <c r="CC19" s="8">
        <f>AVERAGE(BZ19:CB19)*VLOOKUP($C19,'к 3-м'!$A$3:$M$4,данные!CC$2+1,0)</f>
        <v>2513.860255992733</v>
      </c>
      <c r="CD19" s="8">
        <f>AVERAGE(CA19:CC19)*VLOOKUP($C19,'к 3-м'!$A$3:$M$4,данные!CD$2+1,0)</f>
        <v>2698.4249970321266</v>
      </c>
    </row>
    <row r="20" spans="3:82" s="2" customFormat="1" ht="15">
      <c r="C20" t="s">
        <v>57</v>
      </c>
      <c r="D20" s="3" t="s">
        <v>75</v>
      </c>
      <c r="E20" s="4">
        <v>11755.8</v>
      </c>
      <c r="F20" s="4">
        <v>11790</v>
      </c>
      <c r="G20" s="4">
        <v>12021.6</v>
      </c>
      <c r="H20" s="4">
        <v>12349.2</v>
      </c>
      <c r="I20" s="4">
        <v>11861.1</v>
      </c>
      <c r="J20" s="4">
        <v>12369</v>
      </c>
      <c r="K20" s="4">
        <v>10991.7</v>
      </c>
      <c r="L20" s="4">
        <v>10651.5</v>
      </c>
      <c r="M20" s="4">
        <v>12661.8</v>
      </c>
      <c r="N20" s="4">
        <v>12152.7</v>
      </c>
      <c r="O20" s="4">
        <v>12343.5</v>
      </c>
      <c r="P20" s="4">
        <v>12517.5</v>
      </c>
      <c r="Q20" s="4">
        <v>11846.4</v>
      </c>
      <c r="R20" s="4">
        <v>11447.7</v>
      </c>
      <c r="S20" s="4">
        <v>13401</v>
      </c>
      <c r="T20" s="4">
        <v>14271.3</v>
      </c>
      <c r="U20" s="4">
        <v>14010.3</v>
      </c>
      <c r="V20" s="4">
        <v>14946.9</v>
      </c>
      <c r="W20" s="4">
        <v>14167.2</v>
      </c>
      <c r="X20" s="4">
        <v>13610.55</v>
      </c>
      <c r="Y20" s="4">
        <v>15050.7</v>
      </c>
      <c r="Z20" s="4">
        <v>14395.5</v>
      </c>
      <c r="AA20" s="4">
        <v>14250</v>
      </c>
      <c r="AB20" s="4">
        <v>13278.6</v>
      </c>
      <c r="AC20" s="4">
        <v>13145.7</v>
      </c>
      <c r="AD20" s="4">
        <v>13681.8</v>
      </c>
      <c r="AE20" s="4">
        <v>13485</v>
      </c>
      <c r="AF20" s="4">
        <v>13467.9</v>
      </c>
      <c r="AG20" s="4">
        <v>12512.4</v>
      </c>
      <c r="AH20" s="4">
        <v>12980.1</v>
      </c>
      <c r="AI20" s="4">
        <v>11868.6</v>
      </c>
      <c r="AJ20" s="4">
        <v>11402.4</v>
      </c>
      <c r="AK20" s="4">
        <v>13153.2</v>
      </c>
      <c r="AL20" s="4">
        <v>12198.9</v>
      </c>
      <c r="AM20" s="4">
        <v>13526.1</v>
      </c>
      <c r="AN20" s="4">
        <v>13169.4</v>
      </c>
      <c r="AO20" s="4">
        <v>13300.35</v>
      </c>
      <c r="AP20" s="4">
        <v>13876.2</v>
      </c>
      <c r="AQ20" s="4">
        <v>14754</v>
      </c>
      <c r="AR20" s="4">
        <v>14973.3</v>
      </c>
      <c r="AS20" s="4">
        <v>14556</v>
      </c>
      <c r="AT20" s="4">
        <v>14930.7</v>
      </c>
      <c r="AU20" s="4">
        <v>13434.9</v>
      </c>
      <c r="AV20" s="4">
        <v>13658.1</v>
      </c>
      <c r="AW20" s="4">
        <v>15030.3</v>
      </c>
      <c r="AX20" s="4">
        <v>15146.4</v>
      </c>
      <c r="AY20" s="4">
        <v>13927.2</v>
      </c>
      <c r="AZ20" s="4">
        <v>13716.3</v>
      </c>
      <c r="BA20" s="4">
        <v>13676.55</v>
      </c>
      <c r="BB20" s="4">
        <v>13426.8</v>
      </c>
      <c r="BC20" s="4">
        <v>12679.8</v>
      </c>
      <c r="BD20" s="4">
        <v>12664.65</v>
      </c>
      <c r="BE20" s="4">
        <v>12457.5</v>
      </c>
      <c r="BF20" s="4">
        <v>13091.7</v>
      </c>
      <c r="BG20" s="8">
        <f>AVERAGE(BD20:BF20)*VLOOKUP($C20,'к 3-м'!$A$3:$M$4,данные!BG$2+1,0)</f>
        <v>11763.812495933113</v>
      </c>
      <c r="BH20" s="8">
        <f>AVERAGE(BE20:BG20)*VLOOKUP($C20,'к 3-м'!$A$3:$M$4,данные!BH$2+1,0)</f>
        <v>11179.599604434701</v>
      </c>
      <c r="BI20" s="8">
        <f>AVERAGE(BF20:BH20)*VLOOKUP($C20,'к 3-м'!$A$3:$M$4,данные!BI$2+1,0)</f>
        <v>12499.02202198808</v>
      </c>
      <c r="BJ20" s="8">
        <f>AVERAGE(BG20:BI20)*VLOOKUP($C20,'к 3-м'!$A$3:$M$4,данные!BJ$2+1,0)</f>
        <v>11932.83486216539</v>
      </c>
      <c r="BK20" s="8">
        <f>AVERAGE(BH20:BJ20)*VLOOKUP($C20,'к 3-м'!$A$3:$M$4,данные!BK$2+1,0)</f>
        <v>12580.714287382603</v>
      </c>
      <c r="BL20" s="8">
        <f>AVERAGE(BI20:BK20)*VLOOKUP($C20,'к 3-м'!$A$3:$M$4,данные!BL$2+1,0)</f>
        <v>12124.558747800154</v>
      </c>
      <c r="BM20" s="8">
        <f>AVERAGE(BJ20:BL20)*VLOOKUP($C20,'к 3-м'!$A$3:$M$4,данные!BM$2+1,0)</f>
        <v>12557.64234000929</v>
      </c>
      <c r="BN20" s="8">
        <f>AVERAGE(BK20:BM20)*VLOOKUP($C20,'к 3-м'!$A$3:$M$4,данные!BN$2+1,0)</f>
        <v>12727.126895283096</v>
      </c>
      <c r="BO20" s="8">
        <f>AVERAGE(BL20:BN20)*VLOOKUP($C20,'к 3-м'!$A$3:$M$4,данные!BO$2+1,0)</f>
        <v>12731.276216908585</v>
      </c>
      <c r="BP20" s="8">
        <f>AVERAGE(BM20:BO20)*VLOOKUP($C20,'к 3-м'!$A$3:$M$4,данные!BP$2+1,0)</f>
        <v>12992.77965871917</v>
      </c>
      <c r="BQ20" s="8">
        <f>AVERAGE(BN20:BP20)*VLOOKUP($C20,'к 3-м'!$A$3:$M$4,данные!BQ$2+1,0)</f>
        <v>12233.031304044167</v>
      </c>
      <c r="BR20" s="8">
        <f>AVERAGE(BO20:BQ20)*VLOOKUP($C20,'к 3-м'!$A$3:$M$4,данные!BR$2+1,0)</f>
        <v>13130.74704710867</v>
      </c>
      <c r="BS20" s="8">
        <f>AVERAGE(BP20:BR20)*VLOOKUP($C20,'к 3-м'!$A$3:$M$4,данные!BS$2+1,0)</f>
        <v>11807.743957165154</v>
      </c>
      <c r="BT20" s="8">
        <f>AVERAGE(BQ20:BS20)*VLOOKUP($C20,'к 3-м'!$A$3:$M$4,данные!BT$2+1,0)</f>
        <v>11137.206789175792</v>
      </c>
      <c r="BU20" s="8">
        <f>AVERAGE(BR20:BT20)*VLOOKUP($C20,'к 3-м'!$A$3:$M$4,данные!BU$2+1,0)</f>
        <v>12513.099443759218</v>
      </c>
      <c r="BV20" s="8">
        <f>AVERAGE(BS20:BU20)*VLOOKUP($C20,'к 3-м'!$A$3:$M$4,данные!BV$2+1,0)</f>
        <v>11938.09251340191</v>
      </c>
      <c r="BW20" s="8">
        <f>AVERAGE(BT20:BV20)*VLOOKUP($C20,'к 3-м'!$A$3:$M$4,данные!BW$2+1,0)</f>
        <v>12572.568513635098</v>
      </c>
      <c r="BX20" s="8">
        <f>AVERAGE(BU20:BW20)*VLOOKUP($C20,'к 3-м'!$A$3:$M$4,данные!BX$2+1,0)</f>
        <v>12128.22413261219</v>
      </c>
      <c r="BY20" s="8">
        <f>AVERAGE(BV20:BX20)*VLOOKUP($C20,'к 3-м'!$A$3:$M$4,данные!BY$2+1,0)</f>
        <v>12557.908745196159</v>
      </c>
      <c r="BZ20" s="8">
        <f>AVERAGE(BW20:BY20)*VLOOKUP($C20,'к 3-м'!$A$3:$M$4,данные!BZ$2+1,0)</f>
        <v>12725.687611604859</v>
      </c>
      <c r="CA20" s="8">
        <f>AVERAGE(BX20:BZ20)*VLOOKUP($C20,'к 3-м'!$A$3:$M$4,данные!CA$2+1,0)</f>
        <v>12732.12447556897</v>
      </c>
      <c r="CB20" s="8">
        <f>AVERAGE(BY20:CA20)*VLOOKUP($C20,'к 3-м'!$A$3:$M$4,данные!CB$2+1,0)</f>
        <v>12992.6687130938</v>
      </c>
      <c r="CC20" s="8">
        <f>AVERAGE(BZ20:CB20)*VLOOKUP($C20,'к 3-м'!$A$3:$M$4,данные!CC$2+1,0)</f>
        <v>12232.807975963358</v>
      </c>
      <c r="CD20" s="8">
        <f>AVERAGE(CA20:CC20)*VLOOKUP($C20,'к 3-м'!$A$3:$M$4,данные!CD$2+1,0)</f>
        <v>13130.924853334629</v>
      </c>
    </row>
    <row r="21" spans="3:82" s="2" customFormat="1" ht="15">
      <c r="C21" t="s">
        <v>57</v>
      </c>
      <c r="D21" s="3" t="s">
        <v>76</v>
      </c>
      <c r="E21" s="4">
        <v>32432.32</v>
      </c>
      <c r="F21" s="4">
        <v>24959.135</v>
      </c>
      <c r="G21" s="4">
        <v>21604.705</v>
      </c>
      <c r="H21" s="4">
        <v>20667.09</v>
      </c>
      <c r="I21" s="4">
        <v>19631.005</v>
      </c>
      <c r="J21" s="4">
        <v>26984.865</v>
      </c>
      <c r="K21" s="4">
        <v>28619.08</v>
      </c>
      <c r="L21" s="4">
        <v>24662.435</v>
      </c>
      <c r="M21" s="4">
        <v>26685.585</v>
      </c>
      <c r="N21" s="4">
        <v>24355.63</v>
      </c>
      <c r="O21" s="4">
        <v>25716.365</v>
      </c>
      <c r="P21" s="4">
        <v>25418.375</v>
      </c>
      <c r="Q21" s="4">
        <v>26867.045</v>
      </c>
      <c r="R21" s="4">
        <v>31203.595</v>
      </c>
      <c r="S21" s="4">
        <v>33801.01</v>
      </c>
      <c r="T21" s="4">
        <v>34924.815</v>
      </c>
      <c r="U21" s="4">
        <v>35627.65</v>
      </c>
      <c r="V21" s="4">
        <v>43674.885</v>
      </c>
      <c r="W21" s="4">
        <v>41713.655</v>
      </c>
      <c r="X21" s="4">
        <v>40210.805</v>
      </c>
      <c r="Y21" s="4">
        <v>43428.925</v>
      </c>
      <c r="Z21" s="4">
        <v>40377.645</v>
      </c>
      <c r="AA21" s="4">
        <v>42948.4</v>
      </c>
      <c r="AB21" s="4">
        <v>41202.815</v>
      </c>
      <c r="AC21" s="4">
        <v>39947.215</v>
      </c>
      <c r="AD21" s="4">
        <v>45314.045</v>
      </c>
      <c r="AE21" s="4">
        <v>46410.545</v>
      </c>
      <c r="AF21" s="4">
        <v>45577.635</v>
      </c>
      <c r="AG21" s="4">
        <v>43488.05</v>
      </c>
      <c r="AH21" s="4">
        <v>45120.975</v>
      </c>
      <c r="AI21" s="4">
        <v>40483.855</v>
      </c>
      <c r="AJ21" s="4">
        <v>40470.525</v>
      </c>
      <c r="AK21" s="4">
        <v>43154.585</v>
      </c>
      <c r="AL21" s="4">
        <v>39646.43</v>
      </c>
      <c r="AM21" s="4">
        <v>43872.255</v>
      </c>
      <c r="AN21" s="4">
        <v>39763.175</v>
      </c>
      <c r="AO21" s="4">
        <v>40169.095</v>
      </c>
      <c r="AP21" s="4">
        <v>42938.295</v>
      </c>
      <c r="AQ21" s="4">
        <v>45160.75</v>
      </c>
      <c r="AR21" s="4">
        <v>44890.925</v>
      </c>
      <c r="AS21" s="4">
        <v>43408.5</v>
      </c>
      <c r="AT21" s="4">
        <v>48062.39</v>
      </c>
      <c r="AU21" s="4">
        <v>42068.62</v>
      </c>
      <c r="AV21" s="4">
        <v>39979.895</v>
      </c>
      <c r="AW21" s="4">
        <v>44524.135</v>
      </c>
      <c r="AX21" s="4">
        <v>44151.755</v>
      </c>
      <c r="AY21" s="4">
        <v>45952.595</v>
      </c>
      <c r="AZ21" s="4">
        <v>47551.98</v>
      </c>
      <c r="BA21" s="4">
        <v>50124.67</v>
      </c>
      <c r="BB21" s="4">
        <v>51542.81</v>
      </c>
      <c r="BC21" s="4">
        <v>52225.22</v>
      </c>
      <c r="BD21" s="4">
        <v>55650.385</v>
      </c>
      <c r="BE21" s="4">
        <v>49859.79</v>
      </c>
      <c r="BF21" s="4">
        <v>52196.195</v>
      </c>
      <c r="BG21" s="8">
        <f>AVERAGE(BD21:BF21)*VLOOKUP($C21,'к 3-м'!$A$3:$M$4,данные!BG$2+1,0)</f>
        <v>48548.58032085881</v>
      </c>
      <c r="BH21" s="8">
        <f>AVERAGE(BE21:BG21)*VLOOKUP($C21,'к 3-м'!$A$3:$M$4,данные!BH$2+1,0)</f>
        <v>45123.634524836234</v>
      </c>
      <c r="BI21" s="8">
        <f>AVERAGE(BF21:BH21)*VLOOKUP($C21,'к 3-м'!$A$3:$M$4,данные!BI$2+1,0)</f>
        <v>50595.443185956276</v>
      </c>
      <c r="BJ21" s="8">
        <f>AVERAGE(BG21:BI21)*VLOOKUP($C21,'к 3-м'!$A$3:$M$4,данные!BJ$2+1,0)</f>
        <v>48572.34503984491</v>
      </c>
      <c r="BK21" s="8">
        <f>AVERAGE(BH21:BJ21)*VLOOKUP($C21,'к 3-м'!$A$3:$M$4,данные!BK$2+1,0)</f>
        <v>50974.86434814661</v>
      </c>
      <c r="BL21" s="8">
        <f>AVERAGE(BI21:BK21)*VLOOKUP($C21,'к 3-м'!$A$3:$M$4,данные!BL$2+1,0)</f>
        <v>49183.651771896846</v>
      </c>
      <c r="BM21" s="8">
        <f>AVERAGE(BJ21:BL21)*VLOOKUP($C21,'к 3-м'!$A$3:$M$4,данные!BM$2+1,0)</f>
        <v>50977.22198428924</v>
      </c>
      <c r="BN21" s="8">
        <f>AVERAGE(BK21:BM21)*VLOOKUP($C21,'к 3-м'!$A$3:$M$4,данные!BN$2+1,0)</f>
        <v>51620.32272296948</v>
      </c>
      <c r="BO21" s="8">
        <f>AVERAGE(BL21:BN21)*VLOOKUP($C21,'к 3-м'!$A$3:$M$4,данные!BO$2+1,0)</f>
        <v>51654.71931980047</v>
      </c>
      <c r="BP21" s="8">
        <f>AVERAGE(BM21:BO21)*VLOOKUP($C21,'к 3-м'!$A$3:$M$4,данные!BP$2+1,0)</f>
        <v>52718.941555403704</v>
      </c>
      <c r="BQ21" s="8">
        <f>AVERAGE(BN21:BP21)*VLOOKUP($C21,'к 3-м'!$A$3:$M$4,данные!BQ$2+1,0)</f>
        <v>49628.62380510867</v>
      </c>
      <c r="BR21" s="8">
        <f>AVERAGE(BO21:BQ21)*VLOOKUP($C21,'к 3-м'!$A$3:$M$4,данные!BR$2+1,0)</f>
        <v>53275.03228163898</v>
      </c>
      <c r="BS21" s="8">
        <f>AVERAGE(BP21:BR21)*VLOOKUP($C21,'к 3-м'!$A$3:$M$4,данные!BS$2+1,0)</f>
        <v>47907.10851673701</v>
      </c>
      <c r="BT21" s="8">
        <f>AVERAGE(BQ21:BS21)*VLOOKUP($C21,'к 3-м'!$A$3:$M$4,данные!BT$2+1,0)</f>
        <v>45185.4152620182</v>
      </c>
      <c r="BU21" s="8">
        <f>AVERAGE(BR21:BT21)*VLOOKUP($C21,'к 3-м'!$A$3:$M$4,данные!BU$2+1,0)</f>
        <v>50768.5754218805</v>
      </c>
      <c r="BV21" s="8">
        <f>AVERAGE(BS21:BU21)*VLOOKUP($C21,'к 3-м'!$A$3:$M$4,данные!BV$2+1,0)</f>
        <v>48435.46393919827</v>
      </c>
      <c r="BW21" s="8">
        <f>AVERAGE(BT21:BV21)*VLOOKUP($C21,'к 3-м'!$A$3:$M$4,данные!BW$2+1,0)</f>
        <v>51009.4967698468</v>
      </c>
      <c r="BX21" s="8">
        <f>AVERAGE(BU21:BW21)*VLOOKUP($C21,'к 3-м'!$A$3:$M$4,данные!BX$2+1,0)</f>
        <v>49206.87177049805</v>
      </c>
      <c r="BY21" s="8">
        <f>AVERAGE(BV21:BX21)*VLOOKUP($C21,'к 3-м'!$A$3:$M$4,данные!BY$2+1,0)</f>
        <v>50950.13505324031</v>
      </c>
      <c r="BZ21" s="8">
        <f>AVERAGE(BW21:BY21)*VLOOKUP($C21,'к 3-м'!$A$3:$M$4,данные!BZ$2+1,0)</f>
        <v>51630.830657782666</v>
      </c>
      <c r="CA21" s="8">
        <f>AVERAGE(BX21:BZ21)*VLOOKUP($C21,'к 3-м'!$A$3:$M$4,данные!CA$2+1,0)</f>
        <v>51656.979409463405</v>
      </c>
      <c r="CB21" s="8">
        <f>AVERAGE(BY21:CA21)*VLOOKUP($C21,'к 3-м'!$A$3:$M$4,данные!CB$2+1,0)</f>
        <v>52714.047769218385</v>
      </c>
      <c r="CC21" s="8">
        <f>AVERAGE(BZ21:CB21)*VLOOKUP($C21,'к 3-м'!$A$3:$M$4,данные!CC$2+1,0)</f>
        <v>49631.128950505125</v>
      </c>
      <c r="CD21" s="8">
        <f>AVERAGE(CA21:CC21)*VLOOKUP($C21,'к 3-м'!$A$3:$M$4,данные!CD$2+1,0)</f>
        <v>53274.98781109494</v>
      </c>
    </row>
    <row r="22" spans="3:82" s="2" customFormat="1" ht="15">
      <c r="C22" t="s">
        <v>57</v>
      </c>
      <c r="D22" s="3" t="s">
        <v>77</v>
      </c>
      <c r="E22" s="4">
        <v>12097.125</v>
      </c>
      <c r="F22" s="4">
        <v>12490.65</v>
      </c>
      <c r="G22" s="4">
        <v>11538.675</v>
      </c>
      <c r="H22" s="4">
        <v>11166.75</v>
      </c>
      <c r="I22" s="4">
        <v>9745.65</v>
      </c>
      <c r="J22" s="4">
        <v>9845.55</v>
      </c>
      <c r="K22" s="4">
        <v>9135</v>
      </c>
      <c r="L22" s="4">
        <v>8023.5</v>
      </c>
      <c r="M22" s="4">
        <v>9045.675</v>
      </c>
      <c r="N22" s="4">
        <v>8784.675</v>
      </c>
      <c r="O22" s="4">
        <v>8587.8</v>
      </c>
      <c r="P22" s="4">
        <v>8549.55</v>
      </c>
      <c r="Q22" s="4">
        <v>8908.65</v>
      </c>
      <c r="R22" s="4">
        <v>8703.675</v>
      </c>
      <c r="S22" s="4">
        <v>9019.35</v>
      </c>
      <c r="T22" s="4">
        <v>9355.725</v>
      </c>
      <c r="U22" s="4">
        <v>8526.375</v>
      </c>
      <c r="V22" s="4">
        <v>8270.1</v>
      </c>
      <c r="W22" s="4">
        <v>7473.375</v>
      </c>
      <c r="X22" s="4">
        <v>7328.925</v>
      </c>
      <c r="Y22" s="4">
        <v>7535.25</v>
      </c>
      <c r="Z22" s="4">
        <v>6855.525</v>
      </c>
      <c r="AA22" s="4">
        <v>7379.55</v>
      </c>
      <c r="AB22" s="4">
        <v>7203.375</v>
      </c>
      <c r="AC22" s="4">
        <v>6934.275</v>
      </c>
      <c r="AD22" s="4">
        <v>7324.2</v>
      </c>
      <c r="AE22" s="4">
        <v>7039.8</v>
      </c>
      <c r="AF22" s="4">
        <v>6660</v>
      </c>
      <c r="AG22" s="4">
        <v>5805.9</v>
      </c>
      <c r="AH22" s="4">
        <v>5590.8</v>
      </c>
      <c r="AI22" s="4">
        <v>5458.95</v>
      </c>
      <c r="AJ22" s="4">
        <v>4941</v>
      </c>
      <c r="AK22" s="4">
        <v>5210.1</v>
      </c>
      <c r="AL22" s="4">
        <v>4584.15</v>
      </c>
      <c r="AM22" s="4">
        <v>5672.475</v>
      </c>
      <c r="AN22" s="4">
        <v>5746.725</v>
      </c>
      <c r="AO22" s="4">
        <v>6179.625</v>
      </c>
      <c r="AP22" s="4">
        <v>6425.55</v>
      </c>
      <c r="AQ22" s="4">
        <v>6807.825</v>
      </c>
      <c r="AR22" s="4">
        <v>7193.924999999999</v>
      </c>
      <c r="AS22" s="4">
        <v>6924.375</v>
      </c>
      <c r="AT22" s="4">
        <v>7799.625</v>
      </c>
      <c r="AU22" s="4">
        <v>7512.075</v>
      </c>
      <c r="AV22" s="4">
        <v>7588.349999999999</v>
      </c>
      <c r="AW22" s="4">
        <v>9040.028</v>
      </c>
      <c r="AX22" s="4">
        <v>9610.425000000001</v>
      </c>
      <c r="AY22" s="4">
        <v>9715.275</v>
      </c>
      <c r="AZ22" s="4">
        <v>9649.125</v>
      </c>
      <c r="BA22" s="4">
        <v>10025.099999999999</v>
      </c>
      <c r="BB22" s="4">
        <v>10172.475</v>
      </c>
      <c r="BC22" s="4">
        <v>9000</v>
      </c>
      <c r="BD22" s="4">
        <v>8907.075</v>
      </c>
      <c r="BE22" s="4">
        <v>8378.775000000001</v>
      </c>
      <c r="BF22" s="4">
        <v>8783.775</v>
      </c>
      <c r="BG22" s="8">
        <f>AVERAGE(BD22:BF22)*VLOOKUP($C22,'к 3-м'!$A$3:$M$4,данные!BG$2+1,0)</f>
        <v>8025.3149143383935</v>
      </c>
      <c r="BH22" s="8">
        <f>AVERAGE(BE22:BG22)*VLOOKUP($C22,'к 3-м'!$A$3:$M$4,данные!BH$2+1,0)</f>
        <v>7546.703570599768</v>
      </c>
      <c r="BI22" s="8">
        <f>AVERAGE(BF22:BH22)*VLOOKUP($C22,'к 3-м'!$A$3:$M$4,данные!BI$2+1,0)</f>
        <v>8447.971475247017</v>
      </c>
      <c r="BJ22" s="8">
        <f>AVERAGE(BG22:BI22)*VLOOKUP($C22,'к 3-м'!$A$3:$M$4,данные!BJ$2+1,0)</f>
        <v>8087.1018225287735</v>
      </c>
      <c r="BK22" s="8">
        <f>AVERAGE(BH22:BJ22)*VLOOKUP($C22,'к 3-м'!$A$3:$M$4,данные!BK$2+1,0)</f>
        <v>8507.541790957604</v>
      </c>
      <c r="BL22" s="8">
        <f>AVERAGE(BI22:BK22)*VLOOKUP($C22,'к 3-м'!$A$3:$M$4,данные!BL$2+1,0)</f>
        <v>8203.446781222185</v>
      </c>
      <c r="BM22" s="8">
        <f>AVERAGE(BJ22:BL22)*VLOOKUP($C22,'к 3-м'!$A$3:$M$4,данные!BM$2+1,0)</f>
        <v>8499.498684933707</v>
      </c>
      <c r="BN22" s="8">
        <f>AVERAGE(BK22:BM22)*VLOOKUP($C22,'к 3-м'!$A$3:$M$4,данные!BN$2+1,0)</f>
        <v>8610.627139142554</v>
      </c>
      <c r="BO22" s="8">
        <f>AVERAGE(BL22:BN22)*VLOOKUP($C22,'к 3-м'!$A$3:$M$4,данные!BO$2+1,0)</f>
        <v>8614.805511087483</v>
      </c>
      <c r="BP22" s="8">
        <f>AVERAGE(BM22:BO22)*VLOOKUP($C22,'к 3-м'!$A$3:$M$4,данные!BP$2+1,0)</f>
        <v>8792.034010841913</v>
      </c>
      <c r="BQ22" s="8">
        <f>AVERAGE(BN22:BP22)*VLOOKUP($C22,'к 3-м'!$A$3:$M$4,данные!BQ$2+1,0)</f>
        <v>8277.313236710072</v>
      </c>
      <c r="BR22" s="8">
        <f>AVERAGE(BO22:BQ22)*VLOOKUP($C22,'к 3-м'!$A$3:$M$4,данные!BR$2+1,0)</f>
        <v>8885.089401001507</v>
      </c>
      <c r="BS22" s="8">
        <f>AVERAGE(BP22:BR22)*VLOOKUP($C22,'к 3-м'!$A$3:$M$4,данные!BS$2+1,0)</f>
        <v>7989.855148621714</v>
      </c>
      <c r="BT22" s="8">
        <f>AVERAGE(BQ22:BS22)*VLOOKUP($C22,'к 3-м'!$A$3:$M$4,данные!BT$2+1,0)</f>
        <v>7536.035082382575</v>
      </c>
      <c r="BU22" s="8">
        <f>AVERAGE(BR22:BT22)*VLOOKUP($C22,'к 3-м'!$A$3:$M$4,данные!BU$2+1,0)</f>
        <v>8467.113163098184</v>
      </c>
      <c r="BV22" s="8">
        <f>AVERAGE(BS22:BU22)*VLOOKUP($C22,'к 3-м'!$A$3:$M$4,данные!BV$2+1,0)</f>
        <v>8078.015927484147</v>
      </c>
      <c r="BW22" s="8">
        <f>AVERAGE(BT22:BV22)*VLOOKUP($C22,'к 3-м'!$A$3:$M$4,данные!BW$2+1,0)</f>
        <v>8507.325339661684</v>
      </c>
      <c r="BX22" s="8">
        <f>AVERAGE(BU22:BW22)*VLOOKUP($C22,'к 3-м'!$A$3:$M$4,данные!BX$2+1,0)</f>
        <v>8206.669947579157</v>
      </c>
      <c r="BY22" s="8">
        <f>AVERAGE(BV22:BX22)*VLOOKUP($C22,'к 3-м'!$A$3:$M$4,данные!BY$2+1,0)</f>
        <v>8497.415057466696</v>
      </c>
      <c r="BZ22" s="8">
        <f>AVERAGE(BW22:BY22)*VLOOKUP($C22,'к 3-м'!$A$3:$M$4,данные!BZ$2+1,0)</f>
        <v>8610.942419168996</v>
      </c>
      <c r="CA22" s="8">
        <f>AVERAGE(BX22:BZ22)*VLOOKUP($C22,'к 3-м'!$A$3:$M$4,данные!CA$2+1,0)</f>
        <v>8615.300620261289</v>
      </c>
      <c r="CB22" s="8">
        <f>AVERAGE(BY22:CA22)*VLOOKUP($C22,'к 3-м'!$A$3:$M$4,данные!CB$2+1,0)</f>
        <v>8791.59885500031</v>
      </c>
      <c r="CC22" s="8">
        <f>AVERAGE(BZ22:CB22)*VLOOKUP($C22,'к 3-м'!$A$3:$M$4,данные!CC$2+1,0)</f>
        <v>8277.432615129455</v>
      </c>
      <c r="CD22" s="8">
        <f>AVERAGE(CA22:CC22)*VLOOKUP($C22,'к 3-м'!$A$3:$M$4,данные!CD$2+1,0)</f>
        <v>8885.15143842436</v>
      </c>
    </row>
    <row r="23" spans="3:82" s="2" customFormat="1" ht="15">
      <c r="C23" t="s">
        <v>57</v>
      </c>
      <c r="D23" s="3" t="s">
        <v>78</v>
      </c>
      <c r="E23" s="4">
        <v>258164.543</v>
      </c>
      <c r="F23" s="4">
        <v>268795.25299999997</v>
      </c>
      <c r="G23" s="4">
        <v>259051.49300000002</v>
      </c>
      <c r="H23" s="4">
        <v>262501.013</v>
      </c>
      <c r="I23" s="4">
        <v>236236.224</v>
      </c>
      <c r="J23" s="4">
        <v>248259.864</v>
      </c>
      <c r="K23" s="4">
        <v>215182.16400000002</v>
      </c>
      <c r="L23" s="4">
        <v>189613.435</v>
      </c>
      <c r="M23" s="4">
        <v>221374.074</v>
      </c>
      <c r="N23" s="4">
        <v>202471.10499999998</v>
      </c>
      <c r="O23" s="4">
        <v>212023.435</v>
      </c>
      <c r="P23" s="4">
        <v>200440.70500000002</v>
      </c>
      <c r="Q23" s="4">
        <v>201820.405</v>
      </c>
      <c r="R23" s="4">
        <v>210051.89500000002</v>
      </c>
      <c r="S23" s="4">
        <v>229355.274</v>
      </c>
      <c r="T23" s="4">
        <v>228664.07400000002</v>
      </c>
      <c r="U23" s="4">
        <v>214323.56399999998</v>
      </c>
      <c r="V23" s="4">
        <v>224016.564</v>
      </c>
      <c r="W23" s="4">
        <v>192670.915</v>
      </c>
      <c r="X23" s="4">
        <v>178197.02500000002</v>
      </c>
      <c r="Y23" s="4">
        <v>193750.753</v>
      </c>
      <c r="Z23" s="4">
        <v>179592.115</v>
      </c>
      <c r="AA23" s="4">
        <v>187736.39500000002</v>
      </c>
      <c r="AB23" s="4">
        <v>182274.29499999998</v>
      </c>
      <c r="AC23" s="4">
        <v>178139.731</v>
      </c>
      <c r="AD23" s="4">
        <v>196394.215</v>
      </c>
      <c r="AE23" s="4">
        <v>199267.825</v>
      </c>
      <c r="AF23" s="4">
        <v>196038.08500000002</v>
      </c>
      <c r="AG23" s="4">
        <v>174176.18600000002</v>
      </c>
      <c r="AH23" s="4">
        <v>187204.76499999998</v>
      </c>
      <c r="AI23" s="4">
        <v>169564.856</v>
      </c>
      <c r="AJ23" s="4">
        <v>158873.66600000003</v>
      </c>
      <c r="AK23" s="4">
        <v>170860.316</v>
      </c>
      <c r="AL23" s="4">
        <v>163198.256</v>
      </c>
      <c r="AM23" s="4">
        <v>174333.05599999998</v>
      </c>
      <c r="AN23" s="4">
        <v>165955.226</v>
      </c>
      <c r="AO23" s="4">
        <v>177118.64500000002</v>
      </c>
      <c r="AP23" s="4">
        <v>180785.245</v>
      </c>
      <c r="AQ23" s="4">
        <v>188737.847</v>
      </c>
      <c r="AR23" s="4">
        <v>190002.613</v>
      </c>
      <c r="AS23" s="4">
        <v>179254.61500000002</v>
      </c>
      <c r="AT23" s="4">
        <v>185420.335</v>
      </c>
      <c r="AU23" s="4">
        <v>163479.596</v>
      </c>
      <c r="AV23" s="4">
        <v>148755.41600000003</v>
      </c>
      <c r="AW23" s="4">
        <v>167565.506</v>
      </c>
      <c r="AX23" s="4">
        <v>170853.29599999997</v>
      </c>
      <c r="AY23" s="4">
        <v>173866.49599999998</v>
      </c>
      <c r="AZ23" s="4">
        <v>169791.791</v>
      </c>
      <c r="BA23" s="4">
        <v>179236.795</v>
      </c>
      <c r="BB23" s="4">
        <v>184348.435</v>
      </c>
      <c r="BC23" s="4">
        <v>176110.46500000003</v>
      </c>
      <c r="BD23" s="4">
        <v>175515.655</v>
      </c>
      <c r="BE23" s="4">
        <v>164118.578</v>
      </c>
      <c r="BF23" s="4">
        <v>168877.695</v>
      </c>
      <c r="BG23" s="8">
        <f>AVERAGE(BD23:BF23)*VLOOKUP($C23,'к 3-м'!$A$3:$M$4,данные!BG$2+1,0)</f>
        <v>156541.12247097422</v>
      </c>
      <c r="BH23" s="8">
        <f>AVERAGE(BE23:BG23)*VLOOKUP($C23,'к 3-м'!$A$3:$M$4,данные!BH$2+1,0)</f>
        <v>146673.55184360422</v>
      </c>
      <c r="BI23" s="8">
        <f>AVERAGE(BF23:BH23)*VLOOKUP($C23,'к 3-м'!$A$3:$M$4,данные!BI$2+1,0)</f>
        <v>163748.4269242836</v>
      </c>
      <c r="BJ23" s="8">
        <f>AVERAGE(BG23:BI23)*VLOOKUP($C23,'к 3-м'!$A$3:$M$4,данные!BJ$2+1,0)</f>
        <v>157218.14011338478</v>
      </c>
      <c r="BK23" s="8">
        <f>AVERAGE(BH23:BJ23)*VLOOKUP($C23,'к 3-м'!$A$3:$M$4,данные!BK$2+1,0)</f>
        <v>165206.57409359922</v>
      </c>
      <c r="BL23" s="8">
        <f>AVERAGE(BI23:BK23)*VLOOKUP($C23,'к 3-м'!$A$3:$M$4,данные!BL$2+1,0)</f>
        <v>159260.34384181787</v>
      </c>
      <c r="BM23" s="8">
        <f>AVERAGE(BJ23:BL23)*VLOOKUP($C23,'к 3-м'!$A$3:$M$4,данные!BM$2+1,0)</f>
        <v>165096.64463162082</v>
      </c>
      <c r="BN23" s="8">
        <f>AVERAGE(BK23:BM23)*VLOOKUP($C23,'к 3-м'!$A$3:$M$4,данные!BN$2+1,0)</f>
        <v>167210.14771285714</v>
      </c>
      <c r="BO23" s="8">
        <f>AVERAGE(BL23:BN23)*VLOOKUP($C23,'к 3-м'!$A$3:$M$4,данные!BO$2+1,0)</f>
        <v>167291.88486815192</v>
      </c>
      <c r="BP23" s="8">
        <f>AVERAGE(BM23:BO23)*VLOOKUP($C23,'к 3-м'!$A$3:$M$4,данные!BP$2+1,0)</f>
        <v>170748.31044625267</v>
      </c>
      <c r="BQ23" s="8">
        <f>AVERAGE(BN23:BP23)*VLOOKUP($C23,'к 3-м'!$A$3:$M$4,данные!BQ$2+1,0)</f>
        <v>160742.60444616055</v>
      </c>
      <c r="BR23" s="8">
        <f>AVERAGE(BO23:BQ23)*VLOOKUP($C23,'к 3-м'!$A$3:$M$4,данные!BR$2+1,0)</f>
        <v>172547.24378882768</v>
      </c>
      <c r="BS23" s="8">
        <f>AVERAGE(BP23:BR23)*VLOOKUP($C23,'к 3-м'!$A$3:$M$4,данные!BS$2+1,0)</f>
        <v>155163.9101928096</v>
      </c>
      <c r="BT23" s="8">
        <f>AVERAGE(BQ23:BS23)*VLOOKUP($C23,'к 3-м'!$A$3:$M$4,данные!BT$2+1,0)</f>
        <v>146348.87614874932</v>
      </c>
      <c r="BU23" s="8">
        <f>AVERAGE(BR23:BT23)*VLOOKUP($C23,'к 3-м'!$A$3:$M$4,данные!BU$2+1,0)</f>
        <v>164430.92336830983</v>
      </c>
      <c r="BV23" s="8">
        <f>AVERAGE(BS23:BU23)*VLOOKUP($C23,'к 3-м'!$A$3:$M$4,данные!BV$2+1,0)</f>
        <v>156874.9291834195</v>
      </c>
      <c r="BW23" s="8">
        <f>AVERAGE(BT23:BV23)*VLOOKUP($C23,'к 3-м'!$A$3:$M$4,данные!BW$2+1,0)</f>
        <v>165211.73540906745</v>
      </c>
      <c r="BX23" s="8">
        <f>AVERAGE(BU23:BW23)*VLOOKUP($C23,'к 3-м'!$A$3:$M$4,данные!BX$2+1,0)</f>
        <v>159373.17755447092</v>
      </c>
      <c r="BY23" s="8">
        <f>AVERAGE(BV23:BX23)*VLOOKUP($C23,'к 3-м'!$A$3:$M$4,данные!BY$2+1,0)</f>
        <v>165019.4523062812</v>
      </c>
      <c r="BZ23" s="8">
        <f>AVERAGE(BW23:BY23)*VLOOKUP($C23,'к 3-м'!$A$3:$M$4,данные!BZ$2+1,0)</f>
        <v>167224.08385206535</v>
      </c>
      <c r="CA23" s="8">
        <f>AVERAGE(BX23:BZ23)*VLOOKUP($C23,'к 3-м'!$A$3:$M$4,данные!CA$2+1,0)</f>
        <v>167308.7572691901</v>
      </c>
      <c r="CB23" s="8">
        <f>AVERAGE(BY23:CA23)*VLOOKUP($C23,'к 3-м'!$A$3:$M$4,данные!CB$2+1,0)</f>
        <v>170732.45781633587</v>
      </c>
      <c r="CC23" s="8">
        <f>AVERAGE(BZ23:CB23)*VLOOKUP($C23,'к 3-м'!$A$3:$M$4,данные!CC$2+1,0)</f>
        <v>160747.36258638036</v>
      </c>
      <c r="CD23" s="8">
        <f>AVERAGE(CA23:CC23)*VLOOKUP($C23,'к 3-м'!$A$3:$M$4,данные!CD$2+1,0)</f>
        <v>172549.2425800395</v>
      </c>
    </row>
    <row r="24" spans="3:82" s="2" customFormat="1" ht="15">
      <c r="C24" t="s">
        <v>57</v>
      </c>
      <c r="D24" s="3" t="s">
        <v>79</v>
      </c>
      <c r="E24" s="4">
        <v>51166.5</v>
      </c>
      <c r="F24" s="4">
        <v>45137.4</v>
      </c>
      <c r="G24" s="4">
        <v>40449.42</v>
      </c>
      <c r="H24" s="4">
        <v>41337.78</v>
      </c>
      <c r="I24" s="4">
        <v>42551.520000000004</v>
      </c>
      <c r="J24" s="4">
        <v>47263.590000000004</v>
      </c>
      <c r="K24" s="4">
        <v>43945.77</v>
      </c>
      <c r="L24" s="4">
        <v>39265.71</v>
      </c>
      <c r="M24" s="4">
        <v>47006.850000000006</v>
      </c>
      <c r="N24" s="4">
        <v>40181.79</v>
      </c>
      <c r="O24" s="4">
        <v>45377.969999999994</v>
      </c>
      <c r="P24" s="4">
        <v>47962.893000000004</v>
      </c>
      <c r="Q24" s="4">
        <v>49372.950000000004</v>
      </c>
      <c r="R24" s="4">
        <v>48573.03</v>
      </c>
      <c r="S24" s="4">
        <v>48796.77</v>
      </c>
      <c r="T24" s="4">
        <v>47231.58</v>
      </c>
      <c r="U24" s="4">
        <v>45339.03</v>
      </c>
      <c r="V24" s="4">
        <v>51939.36</v>
      </c>
      <c r="W24" s="4">
        <v>48783.57</v>
      </c>
      <c r="X24" s="4">
        <v>48606.69</v>
      </c>
      <c r="Y24" s="4">
        <v>56621.731</v>
      </c>
      <c r="Z24" s="4">
        <v>54814.65</v>
      </c>
      <c r="AA24" s="4">
        <v>59320.471</v>
      </c>
      <c r="AB24" s="4">
        <v>61043.401</v>
      </c>
      <c r="AC24" s="4">
        <v>60985.320999999996</v>
      </c>
      <c r="AD24" s="4">
        <v>55794.42</v>
      </c>
      <c r="AE24" s="4">
        <v>52867.65</v>
      </c>
      <c r="AF24" s="4">
        <v>56016.84</v>
      </c>
      <c r="AG24" s="4">
        <v>55851.18</v>
      </c>
      <c r="AH24" s="4">
        <v>65516.551</v>
      </c>
      <c r="AI24" s="4">
        <v>59282.52099999999</v>
      </c>
      <c r="AJ24" s="4">
        <v>54976.67999999999</v>
      </c>
      <c r="AK24" s="4">
        <v>60332.911</v>
      </c>
      <c r="AL24" s="4">
        <v>58223.551</v>
      </c>
      <c r="AM24" s="4">
        <v>67625.91100000001</v>
      </c>
      <c r="AN24" s="4">
        <v>65299.081000000006</v>
      </c>
      <c r="AO24" s="4">
        <v>63969.181000000004</v>
      </c>
      <c r="AP24" s="4">
        <v>63172.560999999994</v>
      </c>
      <c r="AQ24" s="4">
        <v>63385.437</v>
      </c>
      <c r="AR24" s="4">
        <v>65894.731</v>
      </c>
      <c r="AS24" s="4">
        <v>63632.251000000004</v>
      </c>
      <c r="AT24" s="4">
        <v>69195.061</v>
      </c>
      <c r="AU24" s="4">
        <v>60968.161</v>
      </c>
      <c r="AV24" s="4">
        <v>56501.939999999995</v>
      </c>
      <c r="AW24" s="4">
        <v>67508.431</v>
      </c>
      <c r="AX24" s="4">
        <v>74105.13100000001</v>
      </c>
      <c r="AY24" s="4">
        <v>80834.491</v>
      </c>
      <c r="AZ24" s="4">
        <v>79979.79100000001</v>
      </c>
      <c r="BA24" s="4">
        <v>81792.481</v>
      </c>
      <c r="BB24" s="4">
        <v>79370.94099999999</v>
      </c>
      <c r="BC24" s="4">
        <v>75206.671</v>
      </c>
      <c r="BD24" s="4">
        <v>79960.321</v>
      </c>
      <c r="BE24" s="4">
        <v>74931.451</v>
      </c>
      <c r="BF24" s="4">
        <v>83315.761</v>
      </c>
      <c r="BG24" s="8">
        <f>AVERAGE(BD24:BF24)*VLOOKUP($C24,'к 3-м'!$A$3:$M$4,данные!BG$2+1,0)</f>
        <v>73330.18665564444</v>
      </c>
      <c r="BH24" s="8">
        <f>AVERAGE(BE24:BG24)*VLOOKUP($C24,'к 3-м'!$A$3:$M$4,данные!BH$2+1,0)</f>
        <v>69384.44315341298</v>
      </c>
      <c r="BI24" s="8">
        <f>AVERAGE(BF24:BH24)*VLOOKUP($C24,'к 3-м'!$A$3:$M$4,данные!BI$2+1,0)</f>
        <v>78400.16771675713</v>
      </c>
      <c r="BJ24" s="8">
        <f>AVERAGE(BG24:BI24)*VLOOKUP($C24,'к 3-м'!$A$3:$M$4,данные!BJ$2+1,0)</f>
        <v>74445.40505733457</v>
      </c>
      <c r="BK24" s="8">
        <f>AVERAGE(BH24:BJ24)*VLOOKUP($C24,'к 3-м'!$A$3:$M$4,данные!BK$2+1,0)</f>
        <v>78508.78936558943</v>
      </c>
      <c r="BL24" s="8">
        <f>AVERAGE(BI24:BK24)*VLOOKUP($C24,'к 3-м'!$A$3:$M$4,данные!BL$2+1,0)</f>
        <v>75786.94120768322</v>
      </c>
      <c r="BM24" s="8">
        <f>AVERAGE(BJ24:BL24)*VLOOKUP($C24,'к 3-м'!$A$3:$M$4,данные!BM$2+1,0)</f>
        <v>78400.59256729869</v>
      </c>
      <c r="BN24" s="8">
        <f>AVERAGE(BK24:BM24)*VLOOKUP($C24,'к 3-м'!$A$3:$M$4,данные!BN$2+1,0)</f>
        <v>79477.29271466292</v>
      </c>
      <c r="BO24" s="8">
        <f>AVERAGE(BL24:BN24)*VLOOKUP($C24,'к 3-м'!$A$3:$M$4,данные!BO$2+1,0)</f>
        <v>79521.6489737585</v>
      </c>
      <c r="BP24" s="8">
        <f>AVERAGE(BM24:BO24)*VLOOKUP($C24,'к 3-м'!$A$3:$M$4,данные!BP$2+1,0)</f>
        <v>81136.26241175874</v>
      </c>
      <c r="BQ24" s="8">
        <f>AVERAGE(BN24:BP24)*VLOOKUP($C24,'к 3-м'!$A$3:$M$4,данные!BQ$2+1,0)</f>
        <v>76397.68811436622</v>
      </c>
      <c r="BR24" s="8">
        <f>AVERAGE(BO24:BQ24)*VLOOKUP($C24,'к 3-м'!$A$3:$M$4,данные!BR$2+1,0)</f>
        <v>82006.2166098114</v>
      </c>
      <c r="BS24" s="8">
        <f>AVERAGE(BP24:BR24)*VLOOKUP($C24,'к 3-м'!$A$3:$M$4,данные!BS$2+1,0)</f>
        <v>73740.426872237</v>
      </c>
      <c r="BT24" s="8">
        <f>AVERAGE(BQ24:BS24)*VLOOKUP($C24,'к 3-м'!$A$3:$M$4,данные!BT$2+1,0)</f>
        <v>69554.30569884712</v>
      </c>
      <c r="BU24" s="8">
        <f>AVERAGE(BR24:BT24)*VLOOKUP($C24,'к 3-м'!$A$3:$M$4,данные!BU$2+1,0)</f>
        <v>78147.15596120172</v>
      </c>
      <c r="BV24" s="8">
        <f>AVERAGE(BS24:BU24)*VLOOKUP($C24,'к 3-м'!$A$3:$M$4,данные!BV$2+1,0)</f>
        <v>74555.53076009096</v>
      </c>
      <c r="BW24" s="8">
        <f>AVERAGE(BT24:BV24)*VLOOKUP($C24,'к 3-м'!$A$3:$M$4,данные!BW$2+1,0)</f>
        <v>78518.3195443516</v>
      </c>
      <c r="BX24" s="8">
        <f>AVERAGE(BU24:BW24)*VLOOKUP($C24,'к 3-м'!$A$3:$M$4,данные!BX$2+1,0)</f>
        <v>75743.25656006364</v>
      </c>
      <c r="BY24" s="8">
        <f>AVERAGE(BV24:BX24)*VLOOKUP($C24,'к 3-м'!$A$3:$M$4,данные!BY$2+1,0)</f>
        <v>78426.63156434803</v>
      </c>
      <c r="BZ24" s="8">
        <f>AVERAGE(BW24:BY24)*VLOOKUP($C24,'к 3-м'!$A$3:$M$4,данные!BZ$2+1,0)</f>
        <v>79474.52088002581</v>
      </c>
      <c r="CA24" s="8">
        <f>AVERAGE(BX24:BZ24)*VLOOKUP($C24,'к 3-м'!$A$3:$M$4,данные!CA$2+1,0)</f>
        <v>79514.7004222115</v>
      </c>
      <c r="CB24" s="8">
        <f>AVERAGE(BY24:CA24)*VLOOKUP($C24,'к 3-м'!$A$3:$M$4,данные!CB$2+1,0)</f>
        <v>81141.83963876346</v>
      </c>
      <c r="CC24" s="8">
        <f>AVERAGE(BZ24:CB24)*VLOOKUP($C24,'к 3-м'!$A$3:$M$4,данные!CC$2+1,0)</f>
        <v>76396.36999116982</v>
      </c>
      <c r="CD24" s="8">
        <f>AVERAGE(CA24:CC24)*VLOOKUP($C24,'к 3-м'!$A$3:$M$4,данные!CD$2+1,0)</f>
        <v>82005.28623130827</v>
      </c>
    </row>
    <row r="25" spans="3:82" s="2" customFormat="1" ht="15">
      <c r="C25" t="s">
        <v>57</v>
      </c>
      <c r="D25" s="3" t="s">
        <v>80</v>
      </c>
      <c r="E25" s="4">
        <v>70302.871</v>
      </c>
      <c r="F25" s="4">
        <v>63179.491</v>
      </c>
      <c r="G25" s="4">
        <v>55127.821</v>
      </c>
      <c r="H25" s="4">
        <v>53999.221</v>
      </c>
      <c r="I25" s="4">
        <v>47184.72</v>
      </c>
      <c r="J25" s="4">
        <v>50292.001</v>
      </c>
      <c r="K25" s="4">
        <v>42346.92</v>
      </c>
      <c r="L25" s="4">
        <v>37695.24</v>
      </c>
      <c r="M25" s="4">
        <v>42370.02</v>
      </c>
      <c r="N25" s="4">
        <v>39560.73</v>
      </c>
      <c r="O25" s="4">
        <v>45640.98</v>
      </c>
      <c r="P25" s="4">
        <v>48853.86</v>
      </c>
      <c r="Q25" s="4">
        <v>46903.23</v>
      </c>
      <c r="R25" s="4">
        <v>43484.76</v>
      </c>
      <c r="S25" s="4">
        <v>37623.63</v>
      </c>
      <c r="T25" s="4">
        <v>35784.21</v>
      </c>
      <c r="U25" s="4">
        <v>33597.3</v>
      </c>
      <c r="V25" s="4">
        <v>36232.02</v>
      </c>
      <c r="W25" s="4">
        <v>33264.99</v>
      </c>
      <c r="X25" s="4">
        <v>31850.61</v>
      </c>
      <c r="Y25" s="4">
        <v>35939.97</v>
      </c>
      <c r="Z25" s="4">
        <v>35131.47</v>
      </c>
      <c r="AA25" s="4">
        <v>41571.42</v>
      </c>
      <c r="AB25" s="4">
        <v>42854.46</v>
      </c>
      <c r="AC25" s="4">
        <v>43194.69</v>
      </c>
      <c r="AD25" s="4">
        <v>40658.31</v>
      </c>
      <c r="AE25" s="4">
        <v>33398.97</v>
      </c>
      <c r="AF25" s="4">
        <v>32146.62</v>
      </c>
      <c r="AG25" s="4">
        <v>30314.738</v>
      </c>
      <c r="AH25" s="4">
        <v>31736.76</v>
      </c>
      <c r="AI25" s="4">
        <v>29286.18</v>
      </c>
      <c r="AJ25" s="4">
        <v>26386.8</v>
      </c>
      <c r="AK25" s="4">
        <v>28839.36</v>
      </c>
      <c r="AL25" s="4">
        <v>28314</v>
      </c>
      <c r="AM25" s="4">
        <v>34810.05</v>
      </c>
      <c r="AN25" s="4">
        <v>33726.33</v>
      </c>
      <c r="AO25" s="4">
        <v>33327.03</v>
      </c>
      <c r="AP25" s="4">
        <v>31812.66</v>
      </c>
      <c r="AQ25" s="4">
        <v>29975.247</v>
      </c>
      <c r="AR25" s="4">
        <v>29205.33</v>
      </c>
      <c r="AS25" s="4">
        <v>27758.28</v>
      </c>
      <c r="AT25" s="4">
        <v>28970.37</v>
      </c>
      <c r="AU25" s="4">
        <v>24288.99</v>
      </c>
      <c r="AV25" s="4">
        <v>21872.4</v>
      </c>
      <c r="AW25" s="4">
        <v>24380.4</v>
      </c>
      <c r="AX25" s="4">
        <v>24723.93</v>
      </c>
      <c r="AY25" s="4">
        <v>27098.61</v>
      </c>
      <c r="AZ25" s="4">
        <v>26473.59</v>
      </c>
      <c r="BA25" s="4">
        <v>27040.2</v>
      </c>
      <c r="BB25" s="4">
        <v>24796.53</v>
      </c>
      <c r="BC25" s="4">
        <v>22815.87</v>
      </c>
      <c r="BD25" s="4">
        <v>22694.76</v>
      </c>
      <c r="BE25" s="4">
        <v>20883.39</v>
      </c>
      <c r="BF25" s="4">
        <v>22177.32</v>
      </c>
      <c r="BG25" s="8">
        <f>AVERAGE(BD25:BF25)*VLOOKUP($C25,'к 3-м'!$A$3:$M$4,данные!BG$2+1,0)</f>
        <v>20242.26869739518</v>
      </c>
      <c r="BH25" s="8">
        <f>AVERAGE(BE25:BG25)*VLOOKUP($C25,'к 3-м'!$A$3:$M$4,данные!BH$2+1,0)</f>
        <v>18966.626071322236</v>
      </c>
      <c r="BI25" s="8">
        <f>AVERAGE(BF25:BH25)*VLOOKUP($C25,'к 3-м'!$A$3:$M$4,данные!BI$2+1,0)</f>
        <v>21292.223210063425</v>
      </c>
      <c r="BJ25" s="8">
        <f>AVERAGE(BG25:BI25)*VLOOKUP($C25,'к 3-м'!$A$3:$M$4,данные!BJ$2+1,0)</f>
        <v>20369.64637713174</v>
      </c>
      <c r="BK25" s="8">
        <f>AVERAGE(BH25:BJ25)*VLOOKUP($C25,'к 3-м'!$A$3:$M$4,данные!BK$2+1,0)</f>
        <v>21418.662890074433</v>
      </c>
      <c r="BL25" s="8">
        <f>AVERAGE(BI25:BK25)*VLOOKUP($C25,'к 3-м'!$A$3:$M$4,данные!BL$2+1,0)</f>
        <v>20663.887907667064</v>
      </c>
      <c r="BM25" s="8">
        <f>AVERAGE(BJ25:BL25)*VLOOKUP($C25,'к 3-м'!$A$3:$M$4,данные!BM$2+1,0)</f>
        <v>21405.372724680485</v>
      </c>
      <c r="BN25" s="8">
        <f>AVERAGE(BK25:BM25)*VLOOKUP($C25,'к 3-м'!$A$3:$M$4,данные!BN$2+1,0)</f>
        <v>21684.263049526053</v>
      </c>
      <c r="BO25" s="8">
        <f>AVERAGE(BL25:BN25)*VLOOKUP($C25,'к 3-м'!$A$3:$M$4,данные!BO$2+1,0)</f>
        <v>21696.827063078865</v>
      </c>
      <c r="BP25" s="8">
        <f>AVERAGE(BM25:BO25)*VLOOKUP($C25,'к 3-м'!$A$3:$M$4,данные!BP$2+1,0)</f>
        <v>22142.130421508984</v>
      </c>
      <c r="BQ25" s="8">
        <f>AVERAGE(BN25:BP25)*VLOOKUP($C25,'к 3-м'!$A$3:$M$4,данные!BQ$2+1,0)</f>
        <v>20845.850508972973</v>
      </c>
      <c r="BR25" s="8">
        <f>AVERAGE(BO25:BQ25)*VLOOKUP($C25,'к 3-м'!$A$3:$M$4,данные!BR$2+1,0)</f>
        <v>22376.844870465153</v>
      </c>
      <c r="BS25" s="8">
        <f>AVERAGE(BP25:BR25)*VLOOKUP($C25,'к 3-м'!$A$3:$M$4,данные!BS$2+1,0)</f>
        <v>20122.012164481534</v>
      </c>
      <c r="BT25" s="8">
        <f>AVERAGE(BQ25:BS25)*VLOOKUP($C25,'к 3-м'!$A$3:$M$4,данные!BT$2+1,0)</f>
        <v>18979.128728301475</v>
      </c>
      <c r="BU25" s="8">
        <f>AVERAGE(BR25:BT25)*VLOOKUP($C25,'к 3-м'!$A$3:$M$4,данные!BU$2+1,0)</f>
        <v>21324.054599360195</v>
      </c>
      <c r="BV25" s="8">
        <f>AVERAGE(BS25:BU25)*VLOOKUP($C25,'к 3-м'!$A$3:$M$4,данные!BV$2+1,0)</f>
        <v>20344.084631224443</v>
      </c>
      <c r="BW25" s="8">
        <f>AVERAGE(BT25:BV25)*VLOOKUP($C25,'к 3-м'!$A$3:$M$4,данные!BW$2+1,0)</f>
        <v>21425.294715075226</v>
      </c>
      <c r="BX25" s="8">
        <f>AVERAGE(BU25:BW25)*VLOOKUP($C25,'к 3-м'!$A$3:$M$4,данные!BX$2+1,0)</f>
        <v>20668.114163949176</v>
      </c>
      <c r="BY25" s="8">
        <f>AVERAGE(BV25:BX25)*VLOOKUP($C25,'к 3-м'!$A$3:$M$4,данные!BY$2+1,0)</f>
        <v>21400.333071378573</v>
      </c>
      <c r="BZ25" s="8">
        <f>AVERAGE(BW25:BY25)*VLOOKUP($C25,'к 3-м'!$A$3:$M$4,данные!BZ$2+1,0)</f>
        <v>21686.25033019101</v>
      </c>
      <c r="CA25" s="8">
        <f>AVERAGE(BX25:BZ25)*VLOOKUP($C25,'к 3-м'!$A$3:$M$4,данные!CA$2+1,0)</f>
        <v>21697.226563356973</v>
      </c>
      <c r="CB25" s="8">
        <f>AVERAGE(BY25:CA25)*VLOOKUP($C25,'к 3-м'!$A$3:$M$4,данные!CB$2+1,0)</f>
        <v>22141.22374682436</v>
      </c>
      <c r="CC25" s="8">
        <f>AVERAGE(BZ25:CB25)*VLOOKUP($C25,'к 3-м'!$A$3:$M$4,данные!CC$2+1,0)</f>
        <v>20846.32139659952</v>
      </c>
      <c r="CD25" s="8">
        <f>AVERAGE(CA25:CC25)*VLOOKUP($C25,'к 3-м'!$A$3:$M$4,данные!CD$2+1,0)</f>
        <v>22376.832317538563</v>
      </c>
    </row>
    <row r="26" spans="3:82" s="2" customFormat="1" ht="15">
      <c r="C26" t="s">
        <v>57</v>
      </c>
      <c r="D26" s="3" t="s">
        <v>81</v>
      </c>
      <c r="E26" s="4">
        <v>38994.12</v>
      </c>
      <c r="F26" s="4">
        <v>37416.06</v>
      </c>
      <c r="G26" s="4">
        <v>35287.23</v>
      </c>
      <c r="H26" s="4">
        <v>39193.11</v>
      </c>
      <c r="I26" s="4">
        <v>38756.52</v>
      </c>
      <c r="J26" s="4">
        <v>43179.51</v>
      </c>
      <c r="K26" s="4">
        <v>40094.34</v>
      </c>
      <c r="L26" s="4">
        <v>39317.85</v>
      </c>
      <c r="M26" s="4">
        <v>45399.09</v>
      </c>
      <c r="N26" s="4">
        <v>42576.6</v>
      </c>
      <c r="O26" s="4">
        <v>41127.57</v>
      </c>
      <c r="P26" s="4">
        <v>34508.166</v>
      </c>
      <c r="Q26" s="4">
        <v>29442.6</v>
      </c>
      <c r="R26" s="4">
        <v>25967.7</v>
      </c>
      <c r="S26" s="4">
        <v>29414.55</v>
      </c>
      <c r="T26" s="4">
        <v>31375.41</v>
      </c>
      <c r="U26" s="4">
        <v>30284.76</v>
      </c>
      <c r="V26" s="4">
        <v>34931.82</v>
      </c>
      <c r="W26" s="4">
        <v>34317.69</v>
      </c>
      <c r="X26" s="4">
        <v>36451.444</v>
      </c>
      <c r="Y26" s="4">
        <v>43603.56</v>
      </c>
      <c r="Z26" s="4">
        <v>42608.94</v>
      </c>
      <c r="AA26" s="4">
        <v>45474</v>
      </c>
      <c r="AB26" s="4">
        <v>43034.64</v>
      </c>
      <c r="AC26" s="4">
        <v>37751.01</v>
      </c>
      <c r="AD26" s="4">
        <v>36311.22</v>
      </c>
      <c r="AE26" s="4">
        <v>35925.45</v>
      </c>
      <c r="AF26" s="4">
        <v>37847.37</v>
      </c>
      <c r="AG26" s="4">
        <v>38716.59</v>
      </c>
      <c r="AH26" s="4">
        <v>45698.4</v>
      </c>
      <c r="AI26" s="4">
        <v>44469.15</v>
      </c>
      <c r="AJ26" s="4">
        <v>44843.04</v>
      </c>
      <c r="AK26" s="4">
        <v>51001.831</v>
      </c>
      <c r="AL26" s="4">
        <v>46730.97</v>
      </c>
      <c r="AM26" s="4">
        <v>47493.6</v>
      </c>
      <c r="AN26" s="4">
        <v>42811.89</v>
      </c>
      <c r="AO26" s="4">
        <v>41334.15</v>
      </c>
      <c r="AP26" s="4">
        <v>39334.02</v>
      </c>
      <c r="AQ26" s="4">
        <v>41181.03</v>
      </c>
      <c r="AR26" s="4">
        <v>43951.05</v>
      </c>
      <c r="AS26" s="4">
        <v>45854.49</v>
      </c>
      <c r="AT26" s="4">
        <v>52751.491</v>
      </c>
      <c r="AU26" s="4">
        <v>50921.971</v>
      </c>
      <c r="AV26" s="4">
        <v>51394.861</v>
      </c>
      <c r="AW26" s="4">
        <v>58937.671</v>
      </c>
      <c r="AX26" s="4">
        <v>60580.411</v>
      </c>
      <c r="AY26" s="4">
        <v>58148.971</v>
      </c>
      <c r="AZ26" s="4">
        <v>53818.381</v>
      </c>
      <c r="BA26" s="4">
        <v>52639.621</v>
      </c>
      <c r="BB26" s="4">
        <v>51643.021</v>
      </c>
      <c r="BC26" s="4">
        <v>52152.541</v>
      </c>
      <c r="BD26" s="4">
        <v>57777.721</v>
      </c>
      <c r="BE26" s="4">
        <v>56095.381</v>
      </c>
      <c r="BF26" s="4">
        <v>62425.111</v>
      </c>
      <c r="BG26" s="8">
        <f>AVERAGE(BD26:BF26)*VLOOKUP($C26,'к 3-м'!$A$3:$M$4,данные!BG$2+1,0)</f>
        <v>54271.92290491738</v>
      </c>
      <c r="BH26" s="8">
        <f>AVERAGE(BE26:BG26)*VLOOKUP($C26,'к 3-м'!$A$3:$M$4,данные!BH$2+1,0)</f>
        <v>51771.48356838997</v>
      </c>
      <c r="BI26" s="8">
        <f>AVERAGE(BF26:BH26)*VLOOKUP($C26,'к 3-м'!$A$3:$M$4,данные!BI$2+1,0)</f>
        <v>58434.443163257405</v>
      </c>
      <c r="BJ26" s="8">
        <f>AVERAGE(BG26:BI26)*VLOOKUP($C26,'к 3-м'!$A$3:$M$4,данные!BJ$2+1,0)</f>
        <v>55376.755767437535</v>
      </c>
      <c r="BK26" s="8">
        <f>AVERAGE(BH26:BJ26)*VLOOKUP($C26,'к 3-м'!$A$3:$M$4,данные!BK$2+1,0)</f>
        <v>58496.58017011823</v>
      </c>
      <c r="BL26" s="8">
        <f>AVERAGE(BI26:BK26)*VLOOKUP($C26,'к 3-м'!$A$3:$M$4,данные!BL$2+1,0)</f>
        <v>56444.492351761095</v>
      </c>
      <c r="BM26" s="8">
        <f>AVERAGE(BJ26:BL26)*VLOOKUP($C26,'к 3-м'!$A$3:$M$4,данные!BM$2+1,0)</f>
        <v>58376.11422993712</v>
      </c>
      <c r="BN26" s="8">
        <f>AVERAGE(BK26:BM26)*VLOOKUP($C26,'к 3-м'!$A$3:$M$4,данные!BN$2+1,0)</f>
        <v>59196.38350123263</v>
      </c>
      <c r="BO26" s="8">
        <f>AVERAGE(BL26:BN26)*VLOOKUP($C26,'к 3-м'!$A$3:$M$4,данные!BO$2+1,0)</f>
        <v>59222.08407972818</v>
      </c>
      <c r="BP26" s="8">
        <f>AVERAGE(BM26:BO26)*VLOOKUP($C26,'к 3-м'!$A$3:$M$4,данные!BP$2+1,0)</f>
        <v>60423.25073533936</v>
      </c>
      <c r="BQ26" s="8">
        <f>AVERAGE(BN26:BP26)*VLOOKUP($C26,'к 3-м'!$A$3:$M$4,данные!BQ$2+1,0)</f>
        <v>56897.50434120453</v>
      </c>
      <c r="BR26" s="8">
        <f>AVERAGE(BO26:BQ26)*VLOOKUP($C26,'к 3-м'!$A$3:$M$4,данные!BR$2+1,0)</f>
        <v>61072.63586814138</v>
      </c>
      <c r="BS26" s="8">
        <f>AVERAGE(BP26:BR26)*VLOOKUP($C26,'к 3-м'!$A$3:$M$4,данные!BS$2+1,0)</f>
        <v>54916.90582307119</v>
      </c>
      <c r="BT26" s="8">
        <f>AVERAGE(BQ26:BS26)*VLOOKUP($C26,'к 3-м'!$A$3:$M$4,данные!BT$2+1,0)</f>
        <v>51799.83662928739</v>
      </c>
      <c r="BU26" s="8">
        <f>AVERAGE(BR26:BT26)*VLOOKUP($C26,'к 3-м'!$A$3:$M$4,данные!BU$2+1,0)</f>
        <v>58198.87916103395</v>
      </c>
      <c r="BV26" s="8">
        <f>AVERAGE(BS26:BU26)*VLOOKUP($C26,'к 3-м'!$A$3:$M$4,данные!BV$2+1,0)</f>
        <v>55524.14577707219</v>
      </c>
      <c r="BW26" s="8">
        <f>AVERAGE(BT26:BV26)*VLOOKUP($C26,'к 3-м'!$A$3:$M$4,данные!BW$2+1,0)</f>
        <v>58475.44680113469</v>
      </c>
      <c r="BX26" s="8">
        <f>AVERAGE(BU26:BW26)*VLOOKUP($C26,'к 3-м'!$A$3:$M$4,данные!BX$2+1,0)</f>
        <v>56408.685503303874</v>
      </c>
      <c r="BY26" s="8">
        <f>AVERAGE(BV26:BX26)*VLOOKUP($C26,'к 3-м'!$A$3:$M$4,данные!BY$2+1,0)</f>
        <v>58407.11572551876</v>
      </c>
      <c r="BZ26" s="8">
        <f>AVERAGE(BW26:BY26)*VLOOKUP($C26,'к 3-м'!$A$3:$M$4,данные!BZ$2+1,0)</f>
        <v>59187.52414599221</v>
      </c>
      <c r="CA26" s="8">
        <f>AVERAGE(BX26:BZ26)*VLOOKUP($C26,'к 3-м'!$A$3:$M$4,данные!CA$2+1,0)</f>
        <v>59217.43365741836</v>
      </c>
      <c r="CB26" s="8">
        <f>AVERAGE(BY26:CA26)*VLOOKUP($C26,'к 3-м'!$A$3:$M$4,данные!CB$2+1,0)</f>
        <v>60429.228896285116</v>
      </c>
      <c r="CC26" s="8">
        <f>AVERAGE(BZ26:CB26)*VLOOKUP($C26,'к 3-м'!$A$3:$M$4,данные!CC$2+1,0)</f>
        <v>56895.10819900413</v>
      </c>
      <c r="CD26" s="8">
        <f>AVERAGE(CA26:CC26)*VLOOKUP($C26,'к 3-м'!$A$3:$M$4,данные!CD$2+1,0)</f>
        <v>61072.26626820651</v>
      </c>
    </row>
    <row r="28" spans="3:71" ht="15">
      <c r="C28" t="s">
        <v>82</v>
      </c>
      <c r="D28" s="5" t="s">
        <v>56</v>
      </c>
      <c r="E28" s="7">
        <f>SUM(E3:E10)</f>
        <v>431663.05</v>
      </c>
      <c r="F28" s="7">
        <f aca="true" t="shared" si="0" ref="F28:BF28">SUM(F3:F10)</f>
        <v>473067.494</v>
      </c>
      <c r="G28" s="7">
        <f t="shared" si="0"/>
        <v>474319.424</v>
      </c>
      <c r="H28" s="7">
        <f t="shared" si="0"/>
        <v>490967.26399999997</v>
      </c>
      <c r="I28" s="7">
        <f t="shared" si="0"/>
        <v>451393.488</v>
      </c>
      <c r="J28" s="7">
        <f t="shared" si="0"/>
        <v>474990.43600000005</v>
      </c>
      <c r="K28" s="7">
        <f t="shared" si="0"/>
        <v>422991.14199999993</v>
      </c>
      <c r="L28" s="7">
        <f t="shared" si="0"/>
        <v>385174.4540000001</v>
      </c>
      <c r="M28" s="7">
        <f t="shared" si="0"/>
        <v>434860.66199999995</v>
      </c>
      <c r="N28" s="7">
        <f t="shared" si="0"/>
        <v>392445.174</v>
      </c>
      <c r="O28" s="7">
        <f t="shared" si="0"/>
        <v>418810.70999999996</v>
      </c>
      <c r="P28" s="7">
        <f t="shared" si="0"/>
        <v>404155.70999999996</v>
      </c>
      <c r="Q28" s="7">
        <f t="shared" si="0"/>
        <v>412667.348</v>
      </c>
      <c r="R28" s="7">
        <f t="shared" si="0"/>
        <v>445992.098</v>
      </c>
      <c r="S28" s="7">
        <f t="shared" si="0"/>
        <v>478717.52199999994</v>
      </c>
      <c r="T28" s="7">
        <f t="shared" si="0"/>
        <v>483530.862</v>
      </c>
      <c r="U28" s="7">
        <f t="shared" si="0"/>
        <v>449574.0579999999</v>
      </c>
      <c r="V28" s="7">
        <f t="shared" si="0"/>
        <v>466389.01599999995</v>
      </c>
      <c r="W28" s="7">
        <f t="shared" si="0"/>
        <v>422046.68400000007</v>
      </c>
      <c r="X28" s="7">
        <f t="shared" si="0"/>
        <v>405503.41400000005</v>
      </c>
      <c r="Y28" s="7">
        <f t="shared" si="0"/>
        <v>432804.8439999999</v>
      </c>
      <c r="Z28" s="7">
        <f t="shared" si="0"/>
        <v>386805.98199999996</v>
      </c>
      <c r="AA28" s="7">
        <f t="shared" si="0"/>
        <v>410583.956</v>
      </c>
      <c r="AB28" s="7">
        <f t="shared" si="0"/>
        <v>397402.66800000006</v>
      </c>
      <c r="AC28" s="7">
        <f t="shared" si="0"/>
        <v>392768.351</v>
      </c>
      <c r="AD28" s="7">
        <f t="shared" si="0"/>
        <v>430731.526</v>
      </c>
      <c r="AE28" s="7">
        <f t="shared" si="0"/>
        <v>431299.369</v>
      </c>
      <c r="AF28" s="7">
        <f t="shared" si="0"/>
        <v>431231.66099999996</v>
      </c>
      <c r="AG28" s="7">
        <f t="shared" si="0"/>
        <v>399931.247</v>
      </c>
      <c r="AH28" s="7">
        <f t="shared" si="0"/>
        <v>413691.545</v>
      </c>
      <c r="AI28" s="7">
        <f t="shared" si="0"/>
        <v>385111.272</v>
      </c>
      <c r="AJ28" s="7">
        <f t="shared" si="0"/>
        <v>354642.112</v>
      </c>
      <c r="AK28" s="7">
        <f t="shared" si="0"/>
        <v>384760.48</v>
      </c>
      <c r="AL28" s="7">
        <f t="shared" si="0"/>
        <v>339283.82399999996</v>
      </c>
      <c r="AM28" s="7">
        <f t="shared" si="0"/>
        <v>385242.649</v>
      </c>
      <c r="AN28" s="7">
        <f t="shared" si="0"/>
        <v>366677.016</v>
      </c>
      <c r="AO28" s="7">
        <f t="shared" si="0"/>
        <v>383058.092</v>
      </c>
      <c r="AP28" s="7">
        <f t="shared" si="0"/>
        <v>400102.021</v>
      </c>
      <c r="AQ28" s="7">
        <f t="shared" si="0"/>
        <v>415297.5990000001</v>
      </c>
      <c r="AR28" s="7">
        <f t="shared" si="0"/>
        <v>417951.143</v>
      </c>
      <c r="AS28" s="7">
        <f t="shared" si="0"/>
        <v>392243.87899999996</v>
      </c>
      <c r="AT28" s="7">
        <f t="shared" si="0"/>
        <v>413647.27400000003</v>
      </c>
      <c r="AU28" s="7">
        <f t="shared" si="0"/>
        <v>378797.41000000003</v>
      </c>
      <c r="AV28" s="7">
        <f t="shared" si="0"/>
        <v>352709.417</v>
      </c>
      <c r="AW28" s="7">
        <f t="shared" si="0"/>
        <v>370489.40900000004</v>
      </c>
      <c r="AX28" s="7">
        <f t="shared" si="0"/>
        <v>376001.479</v>
      </c>
      <c r="AY28" s="7">
        <f t="shared" si="0"/>
        <v>353670.766</v>
      </c>
      <c r="AZ28" s="7">
        <f t="shared" si="0"/>
        <v>367755.4479999999</v>
      </c>
      <c r="BA28" s="7">
        <f t="shared" si="0"/>
        <v>387526.86699999997</v>
      </c>
      <c r="BB28" s="7">
        <f t="shared" si="0"/>
        <v>390867.425</v>
      </c>
      <c r="BC28" s="7">
        <f t="shared" si="0"/>
        <v>391571.661</v>
      </c>
      <c r="BD28" s="7">
        <f t="shared" si="0"/>
        <v>406549.25899999996</v>
      </c>
      <c r="BE28" s="7">
        <f t="shared" si="0"/>
        <v>378158.536</v>
      </c>
      <c r="BF28" s="7">
        <f t="shared" si="0"/>
        <v>397064.706</v>
      </c>
      <c r="BG28" s="7">
        <v>0.9194263535816202</v>
      </c>
      <c r="BH28" s="7">
        <v>0.8923889432709051</v>
      </c>
      <c r="BI28" s="7">
        <v>1.004672933045502</v>
      </c>
      <c r="BJ28" s="7">
        <v>0.9563689797444227</v>
      </c>
      <c r="BK28" s="7">
        <v>1.0262889886394377</v>
      </c>
      <c r="BL28" s="7">
        <v>0.9916268144679494</v>
      </c>
      <c r="BM28" s="7">
        <v>1.0331398448488271</v>
      </c>
      <c r="BN28" s="7">
        <v>1.0817219856604194</v>
      </c>
      <c r="BO28" s="7">
        <v>1.0821510064628457</v>
      </c>
      <c r="BP28" s="7">
        <v>1.0624729228106018</v>
      </c>
      <c r="BQ28" s="7">
        <v>0.9543072339908907</v>
      </c>
      <c r="BR28" s="7">
        <v>1.0087839763176787</v>
      </c>
      <c r="BS28" s="6"/>
    </row>
    <row r="29" spans="3:71" ht="15">
      <c r="C29" t="s">
        <v>82</v>
      </c>
      <c r="D29" s="5" t="s">
        <v>57</v>
      </c>
      <c r="E29" s="7">
        <f>SUM(E11:E26)</f>
        <v>629370.789</v>
      </c>
      <c r="F29" s="7">
        <f aca="true" t="shared" si="1" ref="F29:BF29">SUM(F11:F26)</f>
        <v>620671.6089999999</v>
      </c>
      <c r="G29" s="7">
        <f t="shared" si="1"/>
        <v>592164.264</v>
      </c>
      <c r="H29" s="7">
        <f t="shared" si="1"/>
        <v>605935.524</v>
      </c>
      <c r="I29" s="7">
        <f t="shared" si="1"/>
        <v>557447.629</v>
      </c>
      <c r="J29" s="7">
        <f t="shared" si="1"/>
        <v>596338.7100000001</v>
      </c>
      <c r="K29" s="7">
        <f t="shared" si="1"/>
        <v>530105.854</v>
      </c>
      <c r="L29" s="7">
        <f t="shared" si="1"/>
        <v>481444.37999999995</v>
      </c>
      <c r="M29" s="7">
        <f t="shared" si="1"/>
        <v>556671.424</v>
      </c>
      <c r="N29" s="7">
        <f t="shared" si="1"/>
        <v>511385.93999999994</v>
      </c>
      <c r="O29" s="7">
        <f t="shared" si="1"/>
        <v>534290.3599999999</v>
      </c>
      <c r="P29" s="7">
        <f t="shared" si="1"/>
        <v>512351.08699999994</v>
      </c>
      <c r="Q29" s="7">
        <f t="shared" si="1"/>
        <v>504652.11999999994</v>
      </c>
      <c r="R29" s="7">
        <f t="shared" si="1"/>
        <v>508865.12500000006</v>
      </c>
      <c r="S29" s="7">
        <f t="shared" si="1"/>
        <v>544110.304</v>
      </c>
      <c r="T29" s="7">
        <f t="shared" si="1"/>
        <v>551042.0640000001</v>
      </c>
      <c r="U29" s="7">
        <f t="shared" si="1"/>
        <v>522911.043</v>
      </c>
      <c r="V29" s="7">
        <f t="shared" si="1"/>
        <v>562398.629</v>
      </c>
      <c r="W29" s="7">
        <f t="shared" si="1"/>
        <v>507856.97500000003</v>
      </c>
      <c r="X29" s="7">
        <f t="shared" si="1"/>
        <v>490244.249</v>
      </c>
      <c r="Y29" s="7">
        <f t="shared" si="1"/>
        <v>541845.8189999999</v>
      </c>
      <c r="Z29" s="7">
        <f t="shared" si="1"/>
        <v>500241.13499999995</v>
      </c>
      <c r="AA29" s="7">
        <f t="shared" si="1"/>
        <v>527068.1259999999</v>
      </c>
      <c r="AB29" s="7">
        <f t="shared" si="1"/>
        <v>511453.30600000004</v>
      </c>
      <c r="AC29" s="7">
        <f t="shared" si="1"/>
        <v>494559.49199999997</v>
      </c>
      <c r="AD29" s="7">
        <f t="shared" si="1"/>
        <v>519433.23</v>
      </c>
      <c r="AE29" s="7">
        <f t="shared" si="1"/>
        <v>511453.6500000001</v>
      </c>
      <c r="AF29" s="7">
        <f t="shared" si="1"/>
        <v>513614.86</v>
      </c>
      <c r="AG29" s="7">
        <f t="shared" si="1"/>
        <v>477277.284</v>
      </c>
      <c r="AH29" s="7">
        <f t="shared" si="1"/>
        <v>513632.90099999995</v>
      </c>
      <c r="AI29" s="7">
        <f t="shared" si="1"/>
        <v>472397.40200000006</v>
      </c>
      <c r="AJ29" s="7">
        <f t="shared" si="1"/>
        <v>446753.011</v>
      </c>
      <c r="AK29" s="7">
        <f t="shared" si="1"/>
        <v>487027.623</v>
      </c>
      <c r="AL29" s="7">
        <f t="shared" si="1"/>
        <v>456829.5669999999</v>
      </c>
      <c r="AM29" s="7">
        <f t="shared" si="1"/>
        <v>498214.49199999997</v>
      </c>
      <c r="AN29" s="7">
        <f t="shared" si="1"/>
        <v>468841.617</v>
      </c>
      <c r="AO29" s="7">
        <f t="shared" si="1"/>
        <v>479114.086</v>
      </c>
      <c r="AP29" s="7">
        <f t="shared" si="1"/>
        <v>483359.08099999995</v>
      </c>
      <c r="AQ29" s="7">
        <f t="shared" si="1"/>
        <v>498162.203</v>
      </c>
      <c r="AR29" s="7">
        <f t="shared" si="1"/>
        <v>505811.824</v>
      </c>
      <c r="AS29" s="7">
        <f t="shared" si="1"/>
        <v>485794.11100000003</v>
      </c>
      <c r="AT29" s="7">
        <f t="shared" si="1"/>
        <v>518663.942</v>
      </c>
      <c r="AU29" s="7">
        <f t="shared" si="1"/>
        <v>464589.313</v>
      </c>
      <c r="AV29" s="7">
        <f t="shared" si="1"/>
        <v>437853.00200000004</v>
      </c>
      <c r="AW29" s="7">
        <f t="shared" si="1"/>
        <v>494447.931</v>
      </c>
      <c r="AX29" s="7">
        <f t="shared" si="1"/>
        <v>506545.04799999995</v>
      </c>
      <c r="AY29" s="7">
        <f t="shared" si="1"/>
        <v>514493.48799999995</v>
      </c>
      <c r="AZ29" s="7">
        <f t="shared" si="1"/>
        <v>501667.46800000005</v>
      </c>
      <c r="BA29" s="7">
        <f t="shared" si="1"/>
        <v>518209.037</v>
      </c>
      <c r="BB29" s="7">
        <f t="shared" si="1"/>
        <v>519713.0520000001</v>
      </c>
      <c r="BC29" s="7">
        <f t="shared" si="1"/>
        <v>499623.9469999999</v>
      </c>
      <c r="BD29" s="7">
        <f t="shared" si="1"/>
        <v>514562.12700000004</v>
      </c>
      <c r="BE29" s="7">
        <f t="shared" si="1"/>
        <v>481396.885</v>
      </c>
      <c r="BF29" s="7">
        <f t="shared" si="1"/>
        <v>511160.327</v>
      </c>
      <c r="BG29" s="7">
        <v>0.9235247819259073</v>
      </c>
      <c r="BH29" s="7">
        <v>0.8988499338390226</v>
      </c>
      <c r="BI29" s="7">
        <v>1.0405702627349813</v>
      </c>
      <c r="BJ29" s="7">
        <v>1.0100464449735882</v>
      </c>
      <c r="BK29" s="7">
        <v>1.059831486371315</v>
      </c>
      <c r="BL29" s="7">
        <v>0.9827384343234458</v>
      </c>
      <c r="BM29" s="7">
        <v>1.0282443385335032</v>
      </c>
      <c r="BN29" s="7">
        <v>1.024648240788715</v>
      </c>
      <c r="BO29" s="7">
        <v>1.0209707233443963</v>
      </c>
      <c r="BP29" s="7">
        <v>1.0253128254796116</v>
      </c>
      <c r="BQ29" s="7">
        <v>0.9544334209634809</v>
      </c>
      <c r="BR29" s="7">
        <v>1.0378099076691716</v>
      </c>
      <c r="BS29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" sqref="A1:M4"/>
    </sheetView>
  </sheetViews>
  <sheetFormatPr defaultColWidth="9.140625" defaultRowHeight="15"/>
  <sheetData>
    <row r="1" spans="2:13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3" ht="1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</row>
    <row r="3" spans="1:13" ht="15">
      <c r="A3" s="5" t="s">
        <v>56</v>
      </c>
      <c r="B3" s="7">
        <v>0.9194263535816202</v>
      </c>
      <c r="C3" s="7">
        <v>0.8923889432709051</v>
      </c>
      <c r="D3" s="7">
        <v>1.004672933045502</v>
      </c>
      <c r="E3" s="7">
        <v>0.9563689797444227</v>
      </c>
      <c r="F3" s="7">
        <v>1.0262889886394377</v>
      </c>
      <c r="G3" s="7">
        <v>0.9916268144679494</v>
      </c>
      <c r="H3" s="7">
        <v>1.0331398448488271</v>
      </c>
      <c r="I3" s="7">
        <v>1.0817219856604194</v>
      </c>
      <c r="J3" s="7">
        <v>1.0821510064628457</v>
      </c>
      <c r="K3" s="7">
        <v>1.0624729228106018</v>
      </c>
      <c r="L3" s="7">
        <v>0.9543072339908907</v>
      </c>
      <c r="M3" s="7">
        <v>1.0087839763176787</v>
      </c>
    </row>
    <row r="4" spans="1:13" ht="15">
      <c r="A4" s="5" t="s">
        <v>57</v>
      </c>
      <c r="B4" s="7">
        <v>0.9235247819259073</v>
      </c>
      <c r="C4" s="7">
        <v>0.8988499338390226</v>
      </c>
      <c r="D4" s="7">
        <v>1.0405702627349813</v>
      </c>
      <c r="E4" s="7">
        <v>1.0100464449735882</v>
      </c>
      <c r="F4" s="7">
        <v>1.059831486371315</v>
      </c>
      <c r="G4" s="7">
        <v>0.9827384343234458</v>
      </c>
      <c r="H4" s="7">
        <v>1.0282443385335032</v>
      </c>
      <c r="I4" s="7">
        <v>1.024648240788715</v>
      </c>
      <c r="J4" s="7">
        <v>1.0209707233443963</v>
      </c>
      <c r="K4" s="7">
        <v>1.0253128254796116</v>
      </c>
      <c r="L4" s="7">
        <v>0.9544334209634809</v>
      </c>
      <c r="M4" s="7">
        <v>1.0378099076691716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A12"/>
  <sheetViews>
    <sheetView zoomScale="90" zoomScaleNormal="90" zoomScalePageLayoutView="0" workbookViewId="0" topLeftCell="A1">
      <selection activeCell="A16" sqref="A16"/>
    </sheetView>
  </sheetViews>
  <sheetFormatPr defaultColWidth="9.140625" defaultRowHeight="15"/>
  <cols>
    <col min="1" max="1" width="146.140625" style="0" customWidth="1"/>
  </cols>
  <sheetData>
    <row r="1" ht="112.5" customHeight="1">
      <c r="A1" s="9" t="s">
        <v>83</v>
      </c>
    </row>
    <row r="2" ht="32.25" customHeight="1">
      <c r="A2" s="10"/>
    </row>
    <row r="3" s="12" customFormat="1" ht="17.25">
      <c r="A3" s="11" t="s">
        <v>84</v>
      </c>
    </row>
    <row r="4" s="12" customFormat="1" ht="17.25">
      <c r="A4" s="11" t="s">
        <v>85</v>
      </c>
    </row>
    <row r="5" s="12" customFormat="1" ht="17.25">
      <c r="A5" s="11" t="s">
        <v>86</v>
      </c>
    </row>
    <row r="6" s="12" customFormat="1" ht="17.25">
      <c r="A6" s="11" t="s">
        <v>87</v>
      </c>
    </row>
    <row r="7" s="12" customFormat="1" ht="17.25">
      <c r="A7" s="11" t="s">
        <v>88</v>
      </c>
    </row>
    <row r="8" s="12" customFormat="1" ht="17.25">
      <c r="A8" s="11" t="s">
        <v>89</v>
      </c>
    </row>
    <row r="9" s="12" customFormat="1" ht="17.25">
      <c r="A9" s="11" t="s">
        <v>90</v>
      </c>
    </row>
    <row r="10" s="12" customFormat="1" ht="17.25">
      <c r="A10" s="11" t="s">
        <v>91</v>
      </c>
    </row>
    <row r="11" ht="31.5" customHeight="1">
      <c r="A11" s="10"/>
    </row>
    <row r="12" ht="57.75" customHeight="1">
      <c r="A12" s="13" t="s">
        <v>92</v>
      </c>
    </row>
  </sheetData>
  <sheetProtection/>
  <hyperlinks>
    <hyperlink ref="A12" r:id="rId1" display="Регистрируйтесь на сайте и скачивайте программу для прогнозирования! - тестовый период 10 дней."/>
    <hyperlink ref="A1:A11" r:id="rId2" display="http://novoforecast.com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rgb="FF92D050"/>
  </sheetPr>
  <dimension ref="A2:A14"/>
  <sheetViews>
    <sheetView zoomScale="90" zoomScaleNormal="90" zoomScalePageLayoutView="0" workbookViewId="0" topLeftCell="A1">
      <selection activeCell="A16" sqref="A16"/>
    </sheetView>
  </sheetViews>
  <sheetFormatPr defaultColWidth="9.140625" defaultRowHeight="15"/>
  <cols>
    <col min="1" max="1" width="138.57421875" style="14" customWidth="1"/>
    <col min="2" max="16384" width="9.140625" style="14" customWidth="1"/>
  </cols>
  <sheetData>
    <row r="1" ht="11.25" customHeight="1"/>
    <row r="2" ht="35.25" customHeight="1">
      <c r="A2" s="15" t="s">
        <v>93</v>
      </c>
    </row>
    <row r="3" ht="41.25" customHeight="1"/>
    <row r="4" s="17" customFormat="1" ht="17.25">
      <c r="A4" s="16" t="s">
        <v>94</v>
      </c>
    </row>
    <row r="5" s="17" customFormat="1" ht="17.25">
      <c r="A5" s="16" t="s">
        <v>95</v>
      </c>
    </row>
    <row r="6" s="17" customFormat="1" ht="17.25">
      <c r="A6" s="16" t="s">
        <v>96</v>
      </c>
    </row>
    <row r="7" s="17" customFormat="1" ht="17.25">
      <c r="A7" s="16" t="s">
        <v>97</v>
      </c>
    </row>
    <row r="8" ht="42" customHeight="1"/>
    <row r="9" ht="27" customHeight="1">
      <c r="A9" s="18" t="s">
        <v>98</v>
      </c>
    </row>
    <row r="10" ht="10.5" customHeight="1"/>
    <row r="11" ht="52.5" customHeight="1">
      <c r="A11" s="19" t="s">
        <v>99</v>
      </c>
    </row>
    <row r="12" ht="3.75" customHeight="1">
      <c r="A12" s="19"/>
    </row>
    <row r="13" ht="66.75" customHeight="1">
      <c r="A13" s="19" t="s">
        <v>100</v>
      </c>
    </row>
    <row r="14" ht="6" customHeight="1">
      <c r="A14" s="20"/>
    </row>
  </sheetData>
  <sheetProtection/>
  <hyperlinks>
    <hyperlink ref="A9" r:id="rId1" display="Зарегистрируйтесь  на сайте и начните работать с одним из лучших инструментов для бизнес-аналитики сегодня!"/>
    <hyperlink ref="A2" r:id="rId2" display="10 БЕСПЛАТНЫХ УРОКОВ ПО БИЗНЕС-АНАЛИЗУ НА QLIK SENSE"/>
    <hyperlink ref="A4" r:id="rId3" display="&gt; 10 бесплатных видео уроков по бизнес-анализу"/>
    <hyperlink ref="A5" r:id="rId4" display="&gt; 10 презентаций с пошаговыми инструкциями"/>
    <hyperlink ref="A6" r:id="rId5" display="&gt; программа Qlik Sense - бесплатно на одного пользователя"/>
    <hyperlink ref="A7" r:id="rId6" display="&gt; Дополнительные материалы"/>
    <hyperlink ref="A11" r:id="rId7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  <hyperlink ref="A13" r:id="rId8" display="Qlik Sense позволяет быстро создавать сочетания визуальных представлений,глубоко исследовать данные, мгновенно выявлять взаимосвязи и рассматривать возможности с любой точки зрения."/>
    <hyperlink ref="A11:A13" r:id="rId9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</hyperlinks>
  <printOptions/>
  <pageMargins left="0.7" right="0.7" top="0.75" bottom="0.75" header="0.3" footer="0.3"/>
  <pageSetup horizontalDpi="600" verticalDpi="6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Лёська</cp:lastModifiedBy>
  <dcterms:created xsi:type="dcterms:W3CDTF">2014-02-16T22:57:18Z</dcterms:created>
  <dcterms:modified xsi:type="dcterms:W3CDTF">2015-11-29T16:47:17Z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