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индикатор" sheetId="1" r:id="rId1"/>
    <sheet name="Novo Forecast" sheetId="2" r:id="rId2"/>
    <sheet name="Бесплатное обучение по BI" sheetId="3" r:id="rId3"/>
  </sheets>
  <definedNames>
    <definedName name="_xlnm._FilterDatabase" localSheetId="0" hidden="1">'индикатор'!$A$2:$O$73</definedName>
  </definedNames>
  <calcPr fullCalcOnLoad="1"/>
</workbook>
</file>

<file path=xl/sharedStrings.xml><?xml version="1.0" encoding="utf-8"?>
<sst xmlns="http://schemas.openxmlformats.org/spreadsheetml/2006/main" count="94" uniqueCount="94">
  <si>
    <t>Индикатор</t>
  </si>
  <si>
    <t>Товар 1</t>
  </si>
  <si>
    <t>Товары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</si>
  <si>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</si>
  <si>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</si>
  <si>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</si>
  <si>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</si>
  <si>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</si>
  <si>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</si>
  <si>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</si>
  <si>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</si>
  <si>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</si>
  <si>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</si>
  <si>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</si>
  <si>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</si>
  <si>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</si>
  <si>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</si>
  <si>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</si>
  <si>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</si>
  <si>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</si>
  <si>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</si>
  <si>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</si>
  <si>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</si>
  <si>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</si>
  <si>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</si>
  <si>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</si>
  <si>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</si>
  <si>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Товар 26</t>
  </si>
  <si>
    <t>Товар 27</t>
  </si>
  <si>
    <t>Товар 28</t>
  </si>
  <si>
    <t>Товар 29</t>
  </si>
  <si>
    <t>Товар 30</t>
  </si>
  <si>
    <t>Товар 31</t>
  </si>
  <si>
    <t>Товар 32</t>
  </si>
  <si>
    <t>Товар 33</t>
  </si>
  <si>
    <t>Товар 34</t>
  </si>
  <si>
    <t>Товар 35</t>
  </si>
  <si>
    <t>Товар 36</t>
  </si>
  <si>
    <t>Товар 37</t>
  </si>
  <si>
    <t>Товар 38</t>
  </si>
  <si>
    <t>Товар 39</t>
  </si>
  <si>
    <t>Товар 40</t>
  </si>
  <si>
    <t>Товар 41</t>
  </si>
  <si>
    <t>Товар 42</t>
  </si>
  <si>
    <t>Товар 43</t>
  </si>
  <si>
    <t>Товар 44</t>
  </si>
  <si>
    <t>Товар 45</t>
  </si>
  <si>
    <t>Товар 46</t>
  </si>
  <si>
    <t>Товар 47</t>
  </si>
  <si>
    <t>Товар 48</t>
  </si>
  <si>
    <t>Товар 49</t>
  </si>
  <si>
    <t>Товар 50</t>
  </si>
  <si>
    <t>Товар 51</t>
  </si>
  <si>
    <t>Товар 52</t>
  </si>
  <si>
    <t>Товар 53</t>
  </si>
  <si>
    <t>Товар 54</t>
  </si>
  <si>
    <t>Товар 55</t>
  </si>
  <si>
    <t>Товар 56</t>
  </si>
  <si>
    <t>Товар 57</t>
  </si>
  <si>
    <t>Товар 58</t>
  </si>
  <si>
    <t>Товар 59</t>
  </si>
  <si>
    <t>Товар 60</t>
  </si>
  <si>
    <t>Товар 61</t>
  </si>
  <si>
    <t>Товар 62</t>
  </si>
  <si>
    <t>Товар 63</t>
  </si>
  <si>
    <t>Товар 64</t>
  </si>
  <si>
    <t>Товар 65</t>
  </si>
  <si>
    <t>Товар 66</t>
  </si>
  <si>
    <t>Товар 67</t>
  </si>
  <si>
    <t>Товар 68</t>
  </si>
  <si>
    <t>Товар 69</t>
  </si>
  <si>
    <t>www.4analytics.ru</t>
  </si>
  <si>
    <t>Коэффициент вариации</t>
  </si>
  <si>
    <t>Однородный ряд</t>
  </si>
  <si>
    <t>Неоднородный ряд</t>
  </si>
  <si>
    <t>XYZ анализ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</si>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</sst>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09]mmm\-yy;@"/>
  </numFmts>
  <fonts count="6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20"/>
      <name val="Calibri"/>
      <family val="2"/>
    </font>
    <font>
      <sz val="8"/>
      <name val="Segoe UI"/>
      <family val="2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72" fontId="52" fillId="34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9" fontId="52" fillId="0" borderId="0" xfId="60" applyFont="1" applyAlignment="1">
      <alignment/>
    </xf>
    <xf numFmtId="0" fontId="37" fillId="0" borderId="0" xfId="42" applyAlignment="1" applyProtection="1">
      <alignment/>
      <protection/>
    </xf>
    <xf numFmtId="0" fontId="43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3" fillId="0" borderId="0" xfId="44" applyFont="1" applyAlignment="1" applyProtection="1">
      <alignment vertical="center" wrapText="1"/>
      <protection/>
    </xf>
    <xf numFmtId="0" fontId="32" fillId="0" borderId="0" xfId="55">
      <alignment/>
      <protection/>
    </xf>
    <xf numFmtId="0" fontId="38" fillId="6" borderId="0" xfId="44" applyFont="1" applyFill="1" applyAlignment="1" applyProtection="1">
      <alignment/>
      <protection/>
    </xf>
    <xf numFmtId="0" fontId="54" fillId="6" borderId="0" xfId="44" applyFont="1" applyFill="1" applyAlignment="1" applyProtection="1">
      <alignment horizontal="left" wrapText="1" indent="1"/>
      <protection/>
    </xf>
    <xf numFmtId="0" fontId="54" fillId="0" borderId="0" xfId="55" applyFont="1">
      <alignment/>
      <protection/>
    </xf>
    <xf numFmtId="0" fontId="55" fillId="37" borderId="0" xfId="44" applyFont="1" applyFill="1" applyAlignment="1" applyProtection="1">
      <alignment horizontal="center" vertical="center"/>
      <protection/>
    </xf>
    <xf numFmtId="0" fontId="56" fillId="33" borderId="0" xfId="55" applyFont="1" applyFill="1">
      <alignment/>
      <protection/>
    </xf>
    <xf numFmtId="0" fontId="57" fillId="38" borderId="0" xfId="44" applyFont="1" applyFill="1" applyAlignment="1" applyProtection="1">
      <alignment horizontal="center" vertical="center"/>
      <protection/>
    </xf>
    <xf numFmtId="0" fontId="54" fillId="33" borderId="0" xfId="44" applyFont="1" applyFill="1" applyAlignment="1" applyProtection="1">
      <alignment horizontal="left" wrapText="1" indent="1"/>
      <protection/>
    </xf>
    <xf numFmtId="0" fontId="54" fillId="33" borderId="0" xfId="55" applyFont="1" applyFill="1">
      <alignment/>
      <protection/>
    </xf>
    <xf numFmtId="0" fontId="58" fillId="39" borderId="0" xfId="44" applyFont="1" applyFill="1" applyAlignment="1" applyProtection="1">
      <alignment horizontal="center" vertical="center"/>
      <protection/>
    </xf>
    <xf numFmtId="0" fontId="54" fillId="33" borderId="0" xfId="44" applyFont="1" applyFill="1" applyAlignment="1" applyProtection="1">
      <alignment horizontal="left" vertical="center" wrapText="1" indent="1"/>
      <protection/>
    </xf>
    <xf numFmtId="0" fontId="59" fillId="40" borderId="0" xfId="55" applyFont="1" applyFill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8" sqref="D8"/>
    </sheetView>
  </sheetViews>
  <sheetFormatPr defaultColWidth="9.140625" defaultRowHeight="12.75"/>
  <cols>
    <col min="1" max="1" width="19.140625" style="0" customWidth="1"/>
    <col min="2" max="10" width="9.140625" style="0" customWidth="1"/>
    <col min="14" max="14" width="23.28125" style="0" bestFit="1" customWidth="1"/>
    <col min="15" max="15" width="11.00390625" style="0" bestFit="1" customWidth="1"/>
  </cols>
  <sheetData>
    <row r="1" spans="1:14" ht="12.75">
      <c r="A1" s="10" t="s">
        <v>71</v>
      </c>
      <c r="N1" t="s">
        <v>0</v>
      </c>
    </row>
    <row r="2" spans="1:15" ht="15">
      <c r="A2" s="1" t="s">
        <v>2</v>
      </c>
      <c r="B2" s="2">
        <v>40909</v>
      </c>
      <c r="C2" s="2">
        <v>40940</v>
      </c>
      <c r="D2" s="2">
        <v>40969</v>
      </c>
      <c r="E2" s="2">
        <v>41000</v>
      </c>
      <c r="F2" s="2">
        <v>41030</v>
      </c>
      <c r="G2" s="2">
        <v>41061</v>
      </c>
      <c r="H2" s="2">
        <v>41091</v>
      </c>
      <c r="I2" s="2">
        <v>41122</v>
      </c>
      <c r="J2" s="2">
        <v>41153</v>
      </c>
      <c r="K2" s="2">
        <v>41183</v>
      </c>
      <c r="L2" s="2">
        <v>41214</v>
      </c>
      <c r="M2" s="2">
        <v>41244</v>
      </c>
      <c r="N2" s="11" t="s">
        <v>72</v>
      </c>
      <c r="O2" s="11" t="s">
        <v>75</v>
      </c>
    </row>
    <row r="3" spans="1:15" ht="12.75">
      <c r="A3" s="1" t="s">
        <v>73</v>
      </c>
      <c r="B3" s="3"/>
      <c r="C3" s="3"/>
      <c r="D3" s="3"/>
      <c r="E3" s="3"/>
      <c r="F3" s="3"/>
      <c r="G3" s="3"/>
      <c r="H3" s="3"/>
      <c r="I3" s="3"/>
      <c r="J3" s="3"/>
      <c r="K3" s="4">
        <v>100</v>
      </c>
      <c r="L3" s="4">
        <v>100</v>
      </c>
      <c r="M3" s="4">
        <v>100</v>
      </c>
      <c r="N3" s="9">
        <f>STDEVPA(J3:M3)/(SUM(J3:M3)/COUNTIF(J3:M3,"&gt;0"))</f>
        <v>0</v>
      </c>
      <c r="O3" s="12" t="str">
        <f>IF(N3&lt;=0.1,"X",IF(N3&lt;=0.25,"Y","Z"))</f>
        <v>X</v>
      </c>
    </row>
    <row r="4" spans="1:15" ht="12.75">
      <c r="A4" s="1" t="s">
        <v>74</v>
      </c>
      <c r="B4" s="3"/>
      <c r="C4" s="3"/>
      <c r="D4" s="3"/>
      <c r="E4" s="3"/>
      <c r="F4" s="3"/>
      <c r="G4" s="3"/>
      <c r="H4" s="3"/>
      <c r="I4" s="3"/>
      <c r="J4" s="3"/>
      <c r="K4" s="4">
        <v>150</v>
      </c>
      <c r="L4" s="4">
        <v>1</v>
      </c>
      <c r="M4" s="4">
        <v>300</v>
      </c>
      <c r="N4" s="9">
        <f>STDEVPA(J4:M4)/(SUM(J4:M4)/COUNTIF(J4:M4,"&gt;0"))</f>
        <v>0.8119720603877998</v>
      </c>
      <c r="O4" s="12" t="str">
        <f aca="true" t="shared" si="0" ref="O4:O67">IF(N4&lt;=0.1,"X",IF(N4&lt;=0.25,"Y","Z"))</f>
        <v>Z</v>
      </c>
    </row>
    <row r="5" spans="1:15" ht="12.75">
      <c r="A5" s="1" t="s">
        <v>1</v>
      </c>
      <c r="B5" s="3">
        <v>9297</v>
      </c>
      <c r="C5" s="3">
        <v>13631</v>
      </c>
      <c r="D5" s="3">
        <v>20442</v>
      </c>
      <c r="E5" s="3">
        <v>21306</v>
      </c>
      <c r="F5" s="3">
        <v>20279</v>
      </c>
      <c r="G5" s="3">
        <v>27235</v>
      </c>
      <c r="H5" s="3">
        <v>24275</v>
      </c>
      <c r="I5" s="3">
        <v>23021</v>
      </c>
      <c r="J5" s="3">
        <v>28241</v>
      </c>
      <c r="K5" s="4">
        <v>31600</v>
      </c>
      <c r="L5" s="4">
        <v>31900</v>
      </c>
      <c r="M5" s="4">
        <v>32450</v>
      </c>
      <c r="N5" s="9">
        <f>STDEVPA(J5:M5)/(SUM(J5:M5)/COUNTIF(J5:M5,"&gt;0"))</f>
        <v>0.05310845951096329</v>
      </c>
      <c r="O5" s="12" t="str">
        <f t="shared" si="0"/>
        <v>X</v>
      </c>
    </row>
    <row r="6" spans="1:15" ht="12.75">
      <c r="A6" s="1" t="s">
        <v>3</v>
      </c>
      <c r="B6" s="3">
        <v>6614</v>
      </c>
      <c r="C6" s="3">
        <v>10059</v>
      </c>
      <c r="D6" s="3">
        <v>14554</v>
      </c>
      <c r="E6" s="3">
        <v>18650</v>
      </c>
      <c r="F6" s="3">
        <v>16851</v>
      </c>
      <c r="G6" s="3">
        <v>22735</v>
      </c>
      <c r="H6" s="3">
        <v>18108</v>
      </c>
      <c r="I6" s="3">
        <v>20791</v>
      </c>
      <c r="J6" s="3">
        <v>23752</v>
      </c>
      <c r="K6" s="4">
        <v>27500</v>
      </c>
      <c r="L6" s="4">
        <v>26950</v>
      </c>
      <c r="M6" s="4">
        <v>27800</v>
      </c>
      <c r="N6" s="9">
        <f>STDEVPA(J6:M6)/(SUM(J6:M6)/COUNTIF(J6:M6,"&gt;0"))</f>
        <v>0.06097466601785536</v>
      </c>
      <c r="O6" s="12" t="str">
        <f t="shared" si="0"/>
        <v>X</v>
      </c>
    </row>
    <row r="7" spans="1:15" ht="12.75">
      <c r="A7" s="1" t="s">
        <v>4</v>
      </c>
      <c r="B7" s="3">
        <v>3415</v>
      </c>
      <c r="C7" s="3">
        <v>5753</v>
      </c>
      <c r="D7" s="3">
        <v>10513</v>
      </c>
      <c r="E7" s="3">
        <v>6083</v>
      </c>
      <c r="F7" s="3">
        <v>3439</v>
      </c>
      <c r="G7" s="3">
        <v>4308</v>
      </c>
      <c r="H7" s="3">
        <v>6758</v>
      </c>
      <c r="I7" s="3">
        <v>10809</v>
      </c>
      <c r="J7" s="3">
        <v>8916</v>
      </c>
      <c r="K7" s="4">
        <v>9030</v>
      </c>
      <c r="L7" s="4">
        <v>9703</v>
      </c>
      <c r="M7" s="4">
        <v>8835</v>
      </c>
      <c r="N7" s="9">
        <f aca="true" t="shared" si="1" ref="N7:N69">STDEVPA(J7:M7)/(SUM(J7:M7)/COUNTIF(J7:M7,"&gt;0"))</f>
        <v>0.03761471428604208</v>
      </c>
      <c r="O7" s="12" t="str">
        <f t="shared" si="0"/>
        <v>X</v>
      </c>
    </row>
    <row r="8" spans="1:15" ht="12.75">
      <c r="A8" s="1" t="s">
        <v>5</v>
      </c>
      <c r="B8" s="3">
        <v>1746</v>
      </c>
      <c r="C8" s="3">
        <v>1656</v>
      </c>
      <c r="D8" s="3">
        <v>4074</v>
      </c>
      <c r="E8" s="3">
        <v>3273</v>
      </c>
      <c r="F8" s="3">
        <v>4023</v>
      </c>
      <c r="G8" s="3">
        <v>4792</v>
      </c>
      <c r="H8" s="3">
        <v>4829</v>
      </c>
      <c r="I8" s="3">
        <v>2195</v>
      </c>
      <c r="J8" s="3">
        <v>6709</v>
      </c>
      <c r="K8" s="4">
        <v>7355</v>
      </c>
      <c r="L8" s="4">
        <v>6478</v>
      </c>
      <c r="M8" s="4">
        <v>5718</v>
      </c>
      <c r="N8" s="9">
        <f t="shared" si="1"/>
        <v>0.08913865446403448</v>
      </c>
      <c r="O8" s="12" t="str">
        <f t="shared" si="0"/>
        <v>X</v>
      </c>
    </row>
    <row r="9" spans="1:15" ht="12.75">
      <c r="A9" s="1" t="s">
        <v>6</v>
      </c>
      <c r="B9" s="3">
        <v>2309</v>
      </c>
      <c r="C9" s="3">
        <v>2044</v>
      </c>
      <c r="D9" s="3">
        <v>5223</v>
      </c>
      <c r="E9" s="3">
        <v>2846</v>
      </c>
      <c r="F9" s="3">
        <v>2834</v>
      </c>
      <c r="G9" s="3">
        <v>3342</v>
      </c>
      <c r="H9" s="3">
        <v>3262</v>
      </c>
      <c r="I9" s="3">
        <v>5810</v>
      </c>
      <c r="J9" s="3">
        <v>2981</v>
      </c>
      <c r="K9" s="4">
        <v>4070</v>
      </c>
      <c r="L9" s="4">
        <v>4331</v>
      </c>
      <c r="M9" s="4">
        <v>4478</v>
      </c>
      <c r="N9" s="9">
        <f t="shared" si="1"/>
        <v>0.14794493154972735</v>
      </c>
      <c r="O9" s="12" t="str">
        <f t="shared" si="0"/>
        <v>Y</v>
      </c>
    </row>
    <row r="10" spans="1:15" ht="12.75">
      <c r="A10" s="1" t="s">
        <v>7</v>
      </c>
      <c r="B10" s="3">
        <v>426</v>
      </c>
      <c r="C10" s="3">
        <v>695</v>
      </c>
      <c r="D10" s="3">
        <v>1946</v>
      </c>
      <c r="E10" s="3">
        <v>1324</v>
      </c>
      <c r="F10" s="3">
        <v>1243</v>
      </c>
      <c r="G10" s="3">
        <v>1962</v>
      </c>
      <c r="H10" s="3">
        <v>1845</v>
      </c>
      <c r="I10" s="3">
        <v>1198</v>
      </c>
      <c r="J10" s="3">
        <v>1346</v>
      </c>
      <c r="K10" s="4">
        <v>1469</v>
      </c>
      <c r="L10" s="4">
        <v>1500</v>
      </c>
      <c r="M10" s="4">
        <v>1501</v>
      </c>
      <c r="N10" s="9">
        <f t="shared" si="1"/>
        <v>0.04378755362128352</v>
      </c>
      <c r="O10" s="12" t="str">
        <f t="shared" si="0"/>
        <v>X</v>
      </c>
    </row>
    <row r="11" spans="1:15" ht="12.75">
      <c r="A11" s="1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">
        <v>3000</v>
      </c>
      <c r="L11" s="4">
        <v>750</v>
      </c>
      <c r="M11" s="4">
        <v>750</v>
      </c>
      <c r="N11" s="9">
        <f t="shared" si="1"/>
        <v>0.75</v>
      </c>
      <c r="O11" s="12" t="str">
        <f t="shared" si="0"/>
        <v>Z</v>
      </c>
    </row>
    <row r="12" spans="1:15" ht="12.75">
      <c r="A12" s="1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">
        <v>4500</v>
      </c>
      <c r="L12" s="4">
        <v>550</v>
      </c>
      <c r="M12" s="4">
        <v>550</v>
      </c>
      <c r="N12" s="9">
        <f t="shared" si="1"/>
        <v>0.966329678975756</v>
      </c>
      <c r="O12" s="12" t="str">
        <f t="shared" si="0"/>
        <v>Z</v>
      </c>
    </row>
    <row r="13" spans="1:15" ht="12.75">
      <c r="A13" s="1" t="s">
        <v>10</v>
      </c>
      <c r="B13" s="3">
        <v>563</v>
      </c>
      <c r="C13" s="3">
        <v>1254</v>
      </c>
      <c r="D13" s="3">
        <v>2514</v>
      </c>
      <c r="E13" s="3">
        <v>2758</v>
      </c>
      <c r="F13" s="3">
        <v>2228</v>
      </c>
      <c r="G13" s="3">
        <v>2603</v>
      </c>
      <c r="H13" s="3">
        <v>2386</v>
      </c>
      <c r="I13" s="3">
        <v>2839</v>
      </c>
      <c r="J13" s="3">
        <v>2931</v>
      </c>
      <c r="K13" s="4">
        <v>3300</v>
      </c>
      <c r="L13" s="4">
        <v>3432</v>
      </c>
      <c r="M13" s="4">
        <v>3432</v>
      </c>
      <c r="N13" s="9">
        <f t="shared" si="1"/>
        <v>0.06264776451919589</v>
      </c>
      <c r="O13" s="12" t="str">
        <f t="shared" si="0"/>
        <v>X</v>
      </c>
    </row>
    <row r="14" spans="1:15" ht="12.75">
      <c r="A14" s="1" t="s">
        <v>11</v>
      </c>
      <c r="B14" s="3"/>
      <c r="C14" s="3"/>
      <c r="D14" s="3"/>
      <c r="E14" s="3"/>
      <c r="F14" s="3"/>
      <c r="G14" s="3"/>
      <c r="H14" s="3">
        <v>950</v>
      </c>
      <c r="I14" s="3">
        <v>9786</v>
      </c>
      <c r="J14" s="3">
        <v>14877</v>
      </c>
      <c r="K14" s="4">
        <v>15538</v>
      </c>
      <c r="L14" s="4">
        <v>16870</v>
      </c>
      <c r="M14" s="4">
        <v>16600</v>
      </c>
      <c r="N14" s="9">
        <f t="shared" si="1"/>
        <v>0.050364812712180934</v>
      </c>
      <c r="O14" s="12" t="str">
        <f t="shared" si="0"/>
        <v>X</v>
      </c>
    </row>
    <row r="15" spans="1:15" ht="12.75">
      <c r="A15" s="1" t="s">
        <v>12</v>
      </c>
      <c r="B15" s="3">
        <v>614</v>
      </c>
      <c r="C15" s="3">
        <v>1143</v>
      </c>
      <c r="D15" s="3">
        <v>2249</v>
      </c>
      <c r="E15" s="3">
        <v>2125</v>
      </c>
      <c r="F15" s="3">
        <v>2448</v>
      </c>
      <c r="G15" s="3">
        <v>2854</v>
      </c>
      <c r="H15" s="3">
        <v>3227</v>
      </c>
      <c r="I15" s="3">
        <v>2742</v>
      </c>
      <c r="J15" s="3">
        <v>3397</v>
      </c>
      <c r="K15" s="4">
        <v>3925</v>
      </c>
      <c r="L15" s="4">
        <v>3925</v>
      </c>
      <c r="M15" s="4">
        <v>3925</v>
      </c>
      <c r="N15" s="9">
        <f t="shared" si="1"/>
        <v>0.06027701202190662</v>
      </c>
      <c r="O15" s="12" t="str">
        <f t="shared" si="0"/>
        <v>X</v>
      </c>
    </row>
    <row r="16" spans="1:15" ht="12.75">
      <c r="A16" s="1" t="s">
        <v>13</v>
      </c>
      <c r="B16" s="3">
        <v>569</v>
      </c>
      <c r="C16" s="3">
        <v>1146</v>
      </c>
      <c r="D16" s="3">
        <v>2198</v>
      </c>
      <c r="E16" s="3">
        <v>1961</v>
      </c>
      <c r="F16" s="3">
        <v>2395</v>
      </c>
      <c r="G16" s="3">
        <v>2371</v>
      </c>
      <c r="H16" s="3">
        <v>3388</v>
      </c>
      <c r="I16" s="3">
        <v>2461</v>
      </c>
      <c r="J16" s="3">
        <v>2722</v>
      </c>
      <c r="K16" s="4">
        <v>3352</v>
      </c>
      <c r="L16" s="4">
        <v>3578</v>
      </c>
      <c r="M16" s="4">
        <v>3801</v>
      </c>
      <c r="N16" s="9">
        <f t="shared" si="1"/>
        <v>0.11977243326044215</v>
      </c>
      <c r="O16" s="12" t="str">
        <f t="shared" si="0"/>
        <v>Y</v>
      </c>
    </row>
    <row r="17" spans="1:15" ht="12.75">
      <c r="A17" s="1" t="s">
        <v>14</v>
      </c>
      <c r="B17" s="3">
        <v>577</v>
      </c>
      <c r="C17" s="3">
        <v>582</v>
      </c>
      <c r="D17" s="3">
        <v>878</v>
      </c>
      <c r="E17" s="3">
        <v>1220</v>
      </c>
      <c r="F17" s="3">
        <v>1212</v>
      </c>
      <c r="G17" s="3">
        <v>426</v>
      </c>
      <c r="H17" s="3">
        <v>1384</v>
      </c>
      <c r="I17" s="3">
        <v>1989</v>
      </c>
      <c r="J17" s="3">
        <v>1936</v>
      </c>
      <c r="K17" s="4">
        <v>1937</v>
      </c>
      <c r="L17" s="4">
        <v>1953</v>
      </c>
      <c r="M17" s="4">
        <v>2086</v>
      </c>
      <c r="N17" s="9">
        <f t="shared" si="1"/>
        <v>0.03170759409926994</v>
      </c>
      <c r="O17" s="12" t="str">
        <f t="shared" si="0"/>
        <v>X</v>
      </c>
    </row>
    <row r="18" spans="1:15" ht="12.75">
      <c r="A18" s="1" t="s">
        <v>15</v>
      </c>
      <c r="B18" s="5">
        <v>1741</v>
      </c>
      <c r="C18" s="5">
        <v>2511</v>
      </c>
      <c r="D18" s="5">
        <v>4772</v>
      </c>
      <c r="E18" s="5">
        <v>3825</v>
      </c>
      <c r="F18" s="5">
        <v>2928</v>
      </c>
      <c r="G18" s="5">
        <v>3574</v>
      </c>
      <c r="H18" s="5">
        <v>3579</v>
      </c>
      <c r="I18" s="5">
        <v>2972</v>
      </c>
      <c r="J18" s="5">
        <v>3953</v>
      </c>
      <c r="K18" s="5">
        <v>5284</v>
      </c>
      <c r="L18" s="5">
        <v>6918</v>
      </c>
      <c r="M18" s="5">
        <v>3884</v>
      </c>
      <c r="N18" s="9">
        <f t="shared" si="1"/>
        <v>0.24651453446613425</v>
      </c>
      <c r="O18" s="12" t="str">
        <f t="shared" si="0"/>
        <v>Y</v>
      </c>
    </row>
    <row r="19" spans="1:15" ht="12.75">
      <c r="A19" s="1" t="s">
        <v>16</v>
      </c>
      <c r="B19" s="3">
        <v>1359</v>
      </c>
      <c r="C19" s="3">
        <v>2616</v>
      </c>
      <c r="D19" s="3">
        <v>3593</v>
      </c>
      <c r="E19" s="3">
        <v>3883</v>
      </c>
      <c r="F19" s="3">
        <v>3828</v>
      </c>
      <c r="G19" s="3">
        <v>3533</v>
      </c>
      <c r="H19" s="3">
        <v>2777</v>
      </c>
      <c r="I19" s="3">
        <v>3255</v>
      </c>
      <c r="J19" s="3">
        <v>3138</v>
      </c>
      <c r="K19" s="4">
        <v>3244</v>
      </c>
      <c r="L19" s="4">
        <v>3248</v>
      </c>
      <c r="M19" s="4">
        <v>3402</v>
      </c>
      <c r="N19" s="9">
        <f t="shared" si="1"/>
        <v>0.02888795227956401</v>
      </c>
      <c r="O19" s="12" t="str">
        <f t="shared" si="0"/>
        <v>X</v>
      </c>
    </row>
    <row r="20" spans="1:15" ht="12.75">
      <c r="A20" s="1" t="s">
        <v>17</v>
      </c>
      <c r="B20" s="3">
        <v>5548</v>
      </c>
      <c r="C20" s="3">
        <v>3838</v>
      </c>
      <c r="D20" s="3">
        <v>7250</v>
      </c>
      <c r="E20" s="3">
        <v>4448</v>
      </c>
      <c r="F20" s="3">
        <v>1606</v>
      </c>
      <c r="G20" s="3">
        <v>250</v>
      </c>
      <c r="H20" s="3">
        <v>126</v>
      </c>
      <c r="I20" s="3">
        <v>5879</v>
      </c>
      <c r="J20" s="3">
        <v>6843</v>
      </c>
      <c r="K20" s="4">
        <v>7037</v>
      </c>
      <c r="L20" s="4">
        <v>7476</v>
      </c>
      <c r="M20" s="4">
        <v>7611</v>
      </c>
      <c r="N20" s="9">
        <f t="shared" si="1"/>
        <v>0.043236304958085545</v>
      </c>
      <c r="O20" s="12" t="str">
        <f t="shared" si="0"/>
        <v>X</v>
      </c>
    </row>
    <row r="21" spans="1:15" ht="12.75">
      <c r="A21" s="1" t="s">
        <v>18</v>
      </c>
      <c r="B21" s="3">
        <v>3212</v>
      </c>
      <c r="C21" s="3">
        <v>3318</v>
      </c>
      <c r="D21" s="3">
        <v>4901</v>
      </c>
      <c r="E21" s="3">
        <v>7394</v>
      </c>
      <c r="F21" s="3">
        <v>11655</v>
      </c>
      <c r="G21" s="3">
        <v>7614</v>
      </c>
      <c r="H21" s="3">
        <v>2220</v>
      </c>
      <c r="I21" s="3">
        <v>5944</v>
      </c>
      <c r="J21" s="3">
        <v>7561</v>
      </c>
      <c r="K21" s="4">
        <v>7700</v>
      </c>
      <c r="L21" s="4">
        <v>8085</v>
      </c>
      <c r="M21" s="4">
        <v>8437</v>
      </c>
      <c r="N21" s="9">
        <f t="shared" si="1"/>
        <v>0.043101026389735654</v>
      </c>
      <c r="O21" s="12" t="str">
        <f t="shared" si="0"/>
        <v>X</v>
      </c>
    </row>
    <row r="22" spans="1:15" ht="12.75">
      <c r="A22" s="1" t="s">
        <v>19</v>
      </c>
      <c r="B22" s="3">
        <v>428</v>
      </c>
      <c r="C22" s="3">
        <v>2564</v>
      </c>
      <c r="D22" s="3">
        <v>1237</v>
      </c>
      <c r="E22" s="3">
        <v>1029</v>
      </c>
      <c r="F22" s="3">
        <v>1098</v>
      </c>
      <c r="G22" s="3">
        <v>947</v>
      </c>
      <c r="H22" s="3">
        <v>524</v>
      </c>
      <c r="I22" s="3">
        <v>1875</v>
      </c>
      <c r="J22" s="3">
        <v>1033</v>
      </c>
      <c r="K22" s="4">
        <v>1147</v>
      </c>
      <c r="L22" s="4">
        <v>1119</v>
      </c>
      <c r="M22" s="4">
        <v>1290</v>
      </c>
      <c r="N22" s="9">
        <f t="shared" si="1"/>
        <v>0.08063200473197912</v>
      </c>
      <c r="O22" s="12" t="str">
        <f t="shared" si="0"/>
        <v>X</v>
      </c>
    </row>
    <row r="23" spans="1:15" ht="12.75">
      <c r="A23" s="1" t="s">
        <v>20</v>
      </c>
      <c r="B23" s="3">
        <v>1573</v>
      </c>
      <c r="C23" s="3">
        <v>2282</v>
      </c>
      <c r="D23" s="3">
        <v>5025</v>
      </c>
      <c r="E23" s="3">
        <v>2351</v>
      </c>
      <c r="F23" s="3">
        <v>3245</v>
      </c>
      <c r="G23" s="3">
        <v>3260</v>
      </c>
      <c r="H23" s="3">
        <v>2783</v>
      </c>
      <c r="I23" s="3">
        <v>3049</v>
      </c>
      <c r="J23" s="3">
        <v>2804</v>
      </c>
      <c r="K23" s="4">
        <v>2852</v>
      </c>
      <c r="L23" s="4">
        <v>2968</v>
      </c>
      <c r="M23" s="4">
        <v>3081</v>
      </c>
      <c r="N23" s="9">
        <f t="shared" si="1"/>
        <v>0.036706125797831196</v>
      </c>
      <c r="O23" s="12" t="str">
        <f t="shared" si="0"/>
        <v>X</v>
      </c>
    </row>
    <row r="24" spans="1:15" ht="12.75">
      <c r="A24" s="1" t="s">
        <v>21</v>
      </c>
      <c r="B24" s="3">
        <v>1711</v>
      </c>
      <c r="C24" s="3">
        <v>2158</v>
      </c>
      <c r="D24" s="3">
        <v>2846</v>
      </c>
      <c r="E24" s="3">
        <v>2748</v>
      </c>
      <c r="F24" s="3">
        <v>2031</v>
      </c>
      <c r="G24" s="3">
        <v>2879</v>
      </c>
      <c r="H24" s="3">
        <v>2247</v>
      </c>
      <c r="I24" s="3">
        <v>2586</v>
      </c>
      <c r="J24" s="3">
        <v>3258</v>
      </c>
      <c r="K24" s="4">
        <v>3306</v>
      </c>
      <c r="L24" s="4">
        <v>3556</v>
      </c>
      <c r="M24" s="4">
        <v>4139</v>
      </c>
      <c r="N24" s="9">
        <f t="shared" si="1"/>
        <v>0.09827240431367565</v>
      </c>
      <c r="O24" s="12" t="str">
        <f t="shared" si="0"/>
        <v>X</v>
      </c>
    </row>
    <row r="25" spans="1:15" ht="12.75">
      <c r="A25" s="1" t="s">
        <v>22</v>
      </c>
      <c r="B25" s="3">
        <v>1098</v>
      </c>
      <c r="C25" s="3">
        <v>1595</v>
      </c>
      <c r="D25" s="3">
        <v>2108</v>
      </c>
      <c r="E25" s="3">
        <v>2222</v>
      </c>
      <c r="F25" s="3">
        <v>1799</v>
      </c>
      <c r="G25" s="3">
        <v>2454</v>
      </c>
      <c r="H25" s="3">
        <v>2047</v>
      </c>
      <c r="I25" s="3">
        <v>2074</v>
      </c>
      <c r="J25" s="3">
        <v>2377</v>
      </c>
      <c r="K25" s="4">
        <v>2713</v>
      </c>
      <c r="L25" s="4">
        <v>4019</v>
      </c>
      <c r="M25" s="4">
        <v>3916</v>
      </c>
      <c r="N25" s="9">
        <f t="shared" si="1"/>
        <v>0.2217339735642361</v>
      </c>
      <c r="O25" s="12" t="str">
        <f t="shared" si="0"/>
        <v>Y</v>
      </c>
    </row>
    <row r="26" spans="1:15" ht="12.75">
      <c r="A26" s="1" t="s">
        <v>23</v>
      </c>
      <c r="B26" s="3"/>
      <c r="C26" s="3"/>
      <c r="D26" s="3"/>
      <c r="E26" s="3"/>
      <c r="F26" s="3"/>
      <c r="G26" s="3"/>
      <c r="H26" s="3">
        <v>18</v>
      </c>
      <c r="I26" s="3">
        <v>338</v>
      </c>
      <c r="J26" s="3">
        <v>761</v>
      </c>
      <c r="K26" s="4">
        <v>890</v>
      </c>
      <c r="L26" s="4">
        <v>900</v>
      </c>
      <c r="M26" s="4">
        <v>1161</v>
      </c>
      <c r="N26" s="9">
        <f t="shared" si="1"/>
        <v>0.15653400170744686</v>
      </c>
      <c r="O26" s="12" t="str">
        <f t="shared" si="0"/>
        <v>Y</v>
      </c>
    </row>
    <row r="27" spans="1:15" ht="12.75">
      <c r="A27" s="1" t="s">
        <v>24</v>
      </c>
      <c r="B27" s="3"/>
      <c r="C27" s="3"/>
      <c r="D27" s="3"/>
      <c r="E27" s="3"/>
      <c r="F27" s="3"/>
      <c r="G27" s="3"/>
      <c r="H27" s="3">
        <v>40</v>
      </c>
      <c r="I27" s="3">
        <v>310</v>
      </c>
      <c r="J27" s="3">
        <v>587</v>
      </c>
      <c r="K27" s="4">
        <v>520</v>
      </c>
      <c r="L27" s="4">
        <v>520</v>
      </c>
      <c r="M27" s="4">
        <v>988</v>
      </c>
      <c r="N27" s="9">
        <f t="shared" si="1"/>
        <v>0.29813866377935216</v>
      </c>
      <c r="O27" s="12" t="str">
        <f t="shared" si="0"/>
        <v>Z</v>
      </c>
    </row>
    <row r="28" spans="1:15" ht="12.75">
      <c r="A28" s="1" t="s">
        <v>25</v>
      </c>
      <c r="B28" s="3"/>
      <c r="C28" s="3"/>
      <c r="D28" s="3"/>
      <c r="E28" s="3"/>
      <c r="F28" s="3"/>
      <c r="G28" s="3"/>
      <c r="H28" s="3">
        <v>28</v>
      </c>
      <c r="I28" s="3">
        <v>293</v>
      </c>
      <c r="J28" s="3">
        <v>672</v>
      </c>
      <c r="K28" s="4">
        <v>798</v>
      </c>
      <c r="L28" s="4">
        <v>800</v>
      </c>
      <c r="M28" s="4">
        <v>955</v>
      </c>
      <c r="N28" s="9">
        <f t="shared" si="1"/>
        <v>0.12442843304415084</v>
      </c>
      <c r="O28" s="12" t="str">
        <f t="shared" si="0"/>
        <v>Y</v>
      </c>
    </row>
    <row r="29" spans="1:15" ht="12.75">
      <c r="A29" s="1" t="s">
        <v>26</v>
      </c>
      <c r="B29" s="3"/>
      <c r="C29" s="3"/>
      <c r="D29" s="3"/>
      <c r="E29" s="3"/>
      <c r="F29" s="3">
        <v>193</v>
      </c>
      <c r="G29" s="3">
        <v>1557</v>
      </c>
      <c r="H29" s="3">
        <v>995</v>
      </c>
      <c r="I29" s="3">
        <v>698</v>
      </c>
      <c r="J29" s="3">
        <v>1182</v>
      </c>
      <c r="K29" s="4">
        <v>1259</v>
      </c>
      <c r="L29" s="4">
        <v>1366</v>
      </c>
      <c r="M29" s="4">
        <v>1473</v>
      </c>
      <c r="N29" s="9">
        <f t="shared" si="1"/>
        <v>0.0832385824973108</v>
      </c>
      <c r="O29" s="12" t="str">
        <f t="shared" si="0"/>
        <v>X</v>
      </c>
    </row>
    <row r="30" spans="1:15" ht="12.75">
      <c r="A30" s="1" t="s">
        <v>27</v>
      </c>
      <c r="B30" s="3"/>
      <c r="C30" s="3"/>
      <c r="D30" s="3"/>
      <c r="E30" s="3"/>
      <c r="F30" s="3">
        <v>623</v>
      </c>
      <c r="G30" s="3">
        <v>4358</v>
      </c>
      <c r="H30" s="3">
        <v>2553</v>
      </c>
      <c r="I30" s="3">
        <v>3396</v>
      </c>
      <c r="J30" s="3">
        <v>4190</v>
      </c>
      <c r="K30" s="4">
        <v>4979</v>
      </c>
      <c r="L30" s="4">
        <v>5601</v>
      </c>
      <c r="M30" s="4">
        <v>6214</v>
      </c>
      <c r="N30" s="9">
        <f t="shared" si="1"/>
        <v>0.14294935726441188</v>
      </c>
      <c r="O30" s="12" t="str">
        <f t="shared" si="0"/>
        <v>Y</v>
      </c>
    </row>
    <row r="31" spans="1:15" ht="12.75">
      <c r="A31" s="1" t="s">
        <v>28</v>
      </c>
      <c r="B31" s="3"/>
      <c r="C31" s="3"/>
      <c r="D31" s="3"/>
      <c r="E31" s="3"/>
      <c r="F31" s="3">
        <v>548</v>
      </c>
      <c r="G31" s="3">
        <v>3505</v>
      </c>
      <c r="H31" s="3">
        <v>3554</v>
      </c>
      <c r="I31" s="3">
        <v>3614</v>
      </c>
      <c r="J31" s="3">
        <v>4174</v>
      </c>
      <c r="K31" s="4">
        <v>5263</v>
      </c>
      <c r="L31" s="4">
        <v>5969</v>
      </c>
      <c r="M31" s="4">
        <v>6666</v>
      </c>
      <c r="N31" s="9">
        <f t="shared" si="1"/>
        <v>0.16690097026886608</v>
      </c>
      <c r="O31" s="12" t="str">
        <f t="shared" si="0"/>
        <v>Y</v>
      </c>
    </row>
    <row r="32" spans="1:15" ht="12.75">
      <c r="A32" s="1" t="s">
        <v>29</v>
      </c>
      <c r="B32" s="3"/>
      <c r="C32" s="3"/>
      <c r="D32" s="3"/>
      <c r="E32" s="3"/>
      <c r="F32" s="3">
        <v>493</v>
      </c>
      <c r="G32" s="3">
        <v>6110</v>
      </c>
      <c r="H32" s="3">
        <v>2649</v>
      </c>
      <c r="I32" s="3">
        <v>5180</v>
      </c>
      <c r="J32" s="3">
        <v>5378</v>
      </c>
      <c r="K32" s="4">
        <v>7256</v>
      </c>
      <c r="L32" s="4">
        <v>8266</v>
      </c>
      <c r="M32" s="4">
        <v>9263</v>
      </c>
      <c r="N32" s="9">
        <f t="shared" si="1"/>
        <v>0.1904587510351563</v>
      </c>
      <c r="O32" s="12" t="str">
        <f t="shared" si="0"/>
        <v>Y</v>
      </c>
    </row>
    <row r="33" spans="1:15" ht="12.75">
      <c r="A33" s="1" t="s">
        <v>30</v>
      </c>
      <c r="B33" s="3"/>
      <c r="C33" s="3"/>
      <c r="D33" s="3"/>
      <c r="E33" s="3"/>
      <c r="F33" s="3">
        <v>742</v>
      </c>
      <c r="G33" s="3">
        <v>2841</v>
      </c>
      <c r="H33" s="3">
        <v>1636</v>
      </c>
      <c r="I33" s="3">
        <v>1696</v>
      </c>
      <c r="J33" s="3">
        <v>2230</v>
      </c>
      <c r="K33" s="4">
        <v>2306</v>
      </c>
      <c r="L33" s="4">
        <v>2466</v>
      </c>
      <c r="M33" s="4">
        <v>3000</v>
      </c>
      <c r="N33" s="9">
        <f t="shared" si="1"/>
        <v>0.12025745165957057</v>
      </c>
      <c r="O33" s="12" t="str">
        <f t="shared" si="0"/>
        <v>Y</v>
      </c>
    </row>
    <row r="34" spans="1:15" ht="12.75">
      <c r="A34" s="1" t="s">
        <v>31</v>
      </c>
      <c r="B34" s="3"/>
      <c r="C34" s="3"/>
      <c r="D34" s="3"/>
      <c r="E34" s="3"/>
      <c r="F34" s="3">
        <v>203</v>
      </c>
      <c r="G34" s="3">
        <v>2472</v>
      </c>
      <c r="H34" s="3">
        <v>975</v>
      </c>
      <c r="I34" s="3">
        <v>1786</v>
      </c>
      <c r="J34" s="3">
        <v>1327</v>
      </c>
      <c r="K34" s="4">
        <v>1479</v>
      </c>
      <c r="L34" s="4">
        <v>1489</v>
      </c>
      <c r="M34" s="4">
        <v>1505</v>
      </c>
      <c r="N34" s="9">
        <f t="shared" si="1"/>
        <v>0.04939106005460381</v>
      </c>
      <c r="O34" s="12" t="str">
        <f t="shared" si="0"/>
        <v>X</v>
      </c>
    </row>
    <row r="35" spans="1:15" ht="12.75">
      <c r="A35" s="1" t="s">
        <v>32</v>
      </c>
      <c r="B35" s="3">
        <v>453</v>
      </c>
      <c r="C35" s="3">
        <v>607</v>
      </c>
      <c r="D35" s="3">
        <v>1325</v>
      </c>
      <c r="E35" s="3">
        <v>1114</v>
      </c>
      <c r="F35" s="3">
        <v>1346</v>
      </c>
      <c r="G35" s="3">
        <v>1155</v>
      </c>
      <c r="H35" s="3">
        <v>1176</v>
      </c>
      <c r="I35" s="3">
        <v>1303</v>
      </c>
      <c r="J35" s="3">
        <v>1517</v>
      </c>
      <c r="K35" s="4">
        <v>1655</v>
      </c>
      <c r="L35" s="4">
        <v>1721</v>
      </c>
      <c r="M35" s="4">
        <v>1412</v>
      </c>
      <c r="N35" s="9">
        <f t="shared" si="1"/>
        <v>0.07615830165927391</v>
      </c>
      <c r="O35" s="12" t="str">
        <f t="shared" si="0"/>
        <v>X</v>
      </c>
    </row>
    <row r="36" spans="1:15" ht="12.75">
      <c r="A36" s="1" t="s">
        <v>33</v>
      </c>
      <c r="B36" s="3">
        <v>487</v>
      </c>
      <c r="C36" s="3">
        <v>668</v>
      </c>
      <c r="D36" s="3">
        <v>1330</v>
      </c>
      <c r="E36" s="3">
        <v>1015</v>
      </c>
      <c r="F36" s="3">
        <v>1388</v>
      </c>
      <c r="G36" s="3">
        <v>1188</v>
      </c>
      <c r="H36" s="3">
        <v>1167</v>
      </c>
      <c r="I36" s="3">
        <v>1099</v>
      </c>
      <c r="J36" s="3">
        <v>1504</v>
      </c>
      <c r="K36" s="4">
        <v>1434</v>
      </c>
      <c r="L36" s="4">
        <v>1492</v>
      </c>
      <c r="M36" s="4">
        <v>1392</v>
      </c>
      <c r="N36" s="9">
        <f t="shared" si="1"/>
        <v>0.031067613859675436</v>
      </c>
      <c r="O36" s="12" t="str">
        <f t="shared" si="0"/>
        <v>X</v>
      </c>
    </row>
    <row r="37" spans="1:15" ht="12.75">
      <c r="A37" s="1" t="s">
        <v>34</v>
      </c>
      <c r="B37" s="3">
        <v>907</v>
      </c>
      <c r="C37" s="3">
        <v>1234</v>
      </c>
      <c r="D37" s="3">
        <v>2674</v>
      </c>
      <c r="E37" s="3">
        <v>2255</v>
      </c>
      <c r="F37" s="3">
        <v>2032</v>
      </c>
      <c r="G37" s="3">
        <v>2257</v>
      </c>
      <c r="H37" s="3">
        <v>1830</v>
      </c>
      <c r="I37" s="3">
        <v>2615</v>
      </c>
      <c r="J37" s="3">
        <v>2181</v>
      </c>
      <c r="K37" s="4">
        <v>2272</v>
      </c>
      <c r="L37" s="4">
        <v>2219</v>
      </c>
      <c r="M37" s="4">
        <v>2467</v>
      </c>
      <c r="N37" s="9">
        <f t="shared" si="1"/>
        <v>0.04817750517695169</v>
      </c>
      <c r="O37" s="12" t="str">
        <f t="shared" si="0"/>
        <v>X</v>
      </c>
    </row>
    <row r="38" spans="1:15" ht="12.75">
      <c r="A38" s="1" t="s">
        <v>35</v>
      </c>
      <c r="B38" s="3">
        <v>275</v>
      </c>
      <c r="C38" s="3">
        <v>348</v>
      </c>
      <c r="D38" s="3">
        <v>849</v>
      </c>
      <c r="E38" s="3">
        <v>708</v>
      </c>
      <c r="F38" s="3">
        <v>1804</v>
      </c>
      <c r="G38" s="3">
        <v>727</v>
      </c>
      <c r="H38" s="3">
        <v>1077</v>
      </c>
      <c r="I38" s="3">
        <v>665</v>
      </c>
      <c r="J38" s="3">
        <v>875</v>
      </c>
      <c r="K38" s="4">
        <v>1170</v>
      </c>
      <c r="L38" s="4">
        <v>1224</v>
      </c>
      <c r="M38" s="4">
        <v>892</v>
      </c>
      <c r="N38" s="9">
        <f t="shared" si="1"/>
        <v>0.15190842933547472</v>
      </c>
      <c r="O38" s="12" t="str">
        <f t="shared" si="0"/>
        <v>Y</v>
      </c>
    </row>
    <row r="39" spans="1:15" ht="12.75">
      <c r="A39" s="1" t="s">
        <v>36</v>
      </c>
      <c r="B39" s="3"/>
      <c r="C39" s="3"/>
      <c r="D39" s="3"/>
      <c r="E39" s="3"/>
      <c r="F39" s="3"/>
      <c r="G39" s="3"/>
      <c r="H39" s="3">
        <v>390</v>
      </c>
      <c r="I39" s="3">
        <v>1491</v>
      </c>
      <c r="J39" s="3">
        <v>2762</v>
      </c>
      <c r="K39" s="4">
        <v>3382</v>
      </c>
      <c r="L39" s="4">
        <v>4186</v>
      </c>
      <c r="M39" s="4">
        <v>4282</v>
      </c>
      <c r="N39" s="9">
        <f t="shared" si="1"/>
        <v>0.1702443814707363</v>
      </c>
      <c r="O39" s="12" t="str">
        <f t="shared" si="0"/>
        <v>Y</v>
      </c>
    </row>
    <row r="40" spans="1:15" ht="12.75">
      <c r="A40" s="1" t="s">
        <v>37</v>
      </c>
      <c r="B40" s="3"/>
      <c r="C40" s="3"/>
      <c r="D40" s="3"/>
      <c r="E40" s="3"/>
      <c r="F40" s="3"/>
      <c r="G40" s="3"/>
      <c r="H40" s="3">
        <v>589</v>
      </c>
      <c r="I40" s="3">
        <v>2442</v>
      </c>
      <c r="J40" s="3">
        <v>5116</v>
      </c>
      <c r="K40" s="4">
        <v>6680</v>
      </c>
      <c r="L40" s="4">
        <v>6503</v>
      </c>
      <c r="M40" s="4">
        <v>6580</v>
      </c>
      <c r="N40" s="9">
        <f t="shared" si="1"/>
        <v>0.10295154506510923</v>
      </c>
      <c r="O40" s="12" t="str">
        <f t="shared" si="0"/>
        <v>Y</v>
      </c>
    </row>
    <row r="41" spans="1:15" ht="12.75">
      <c r="A41" s="1" t="s">
        <v>38</v>
      </c>
      <c r="B41" s="3"/>
      <c r="C41" s="3"/>
      <c r="D41" s="3"/>
      <c r="E41" s="3"/>
      <c r="F41" s="3"/>
      <c r="G41" s="3"/>
      <c r="H41" s="3">
        <v>271</v>
      </c>
      <c r="I41" s="3">
        <v>521</v>
      </c>
      <c r="J41" s="3">
        <v>3454</v>
      </c>
      <c r="K41" s="4">
        <v>3557</v>
      </c>
      <c r="L41" s="4">
        <v>3619</v>
      </c>
      <c r="M41" s="4">
        <v>3657</v>
      </c>
      <c r="N41" s="9">
        <f t="shared" si="1"/>
        <v>0.02149741173464016</v>
      </c>
      <c r="O41" s="12" t="str">
        <f t="shared" si="0"/>
        <v>X</v>
      </c>
    </row>
    <row r="42" spans="1:15" ht="12.75">
      <c r="A42" s="1" t="s">
        <v>39</v>
      </c>
      <c r="B42" s="3">
        <v>909</v>
      </c>
      <c r="C42" s="3">
        <v>1407</v>
      </c>
      <c r="D42" s="3">
        <v>3953</v>
      </c>
      <c r="E42" s="3">
        <v>3751</v>
      </c>
      <c r="F42" s="3">
        <v>4690</v>
      </c>
      <c r="G42" s="3">
        <v>4853</v>
      </c>
      <c r="H42" s="3">
        <v>3793</v>
      </c>
      <c r="I42" s="3">
        <v>4488</v>
      </c>
      <c r="J42" s="3">
        <v>5203</v>
      </c>
      <c r="K42" s="4">
        <v>5994</v>
      </c>
      <c r="L42" s="4">
        <v>6422</v>
      </c>
      <c r="M42" s="4">
        <v>6844</v>
      </c>
      <c r="N42" s="9">
        <f t="shared" si="1"/>
        <v>0.0991938888839243</v>
      </c>
      <c r="O42" s="12" t="str">
        <f t="shared" si="0"/>
        <v>X</v>
      </c>
    </row>
    <row r="43" spans="1:15" ht="12.75">
      <c r="A43" s="1" t="s">
        <v>40</v>
      </c>
      <c r="B43" s="3">
        <v>413</v>
      </c>
      <c r="C43" s="3">
        <v>1475</v>
      </c>
      <c r="D43" s="3">
        <v>3779</v>
      </c>
      <c r="E43" s="3">
        <v>3618</v>
      </c>
      <c r="F43" s="3">
        <v>4556</v>
      </c>
      <c r="G43" s="3">
        <v>5119</v>
      </c>
      <c r="H43" s="3">
        <v>4290</v>
      </c>
      <c r="I43" s="3">
        <v>4994</v>
      </c>
      <c r="J43" s="3">
        <v>6692</v>
      </c>
      <c r="K43" s="4">
        <v>6888</v>
      </c>
      <c r="L43" s="4">
        <v>6878</v>
      </c>
      <c r="M43" s="4">
        <v>7363</v>
      </c>
      <c r="N43" s="9">
        <f t="shared" si="1"/>
        <v>0.035659036627368454</v>
      </c>
      <c r="O43" s="12" t="str">
        <f t="shared" si="0"/>
        <v>X</v>
      </c>
    </row>
    <row r="44" spans="1:15" ht="12.75">
      <c r="A44" s="1" t="s">
        <v>41</v>
      </c>
      <c r="B44" s="3">
        <v>772</v>
      </c>
      <c r="C44" s="3">
        <v>2013</v>
      </c>
      <c r="D44" s="3">
        <v>5778</v>
      </c>
      <c r="E44" s="3">
        <v>5147</v>
      </c>
      <c r="F44" s="3">
        <v>5727</v>
      </c>
      <c r="G44" s="3">
        <v>7753</v>
      </c>
      <c r="H44" s="3">
        <v>6023</v>
      </c>
      <c r="I44" s="3">
        <v>5829</v>
      </c>
      <c r="J44" s="3">
        <v>7265</v>
      </c>
      <c r="K44" s="4">
        <v>8028</v>
      </c>
      <c r="L44" s="4">
        <v>8150</v>
      </c>
      <c r="M44" s="4">
        <v>8198</v>
      </c>
      <c r="N44" s="9">
        <f t="shared" si="1"/>
        <v>0.04774246734873939</v>
      </c>
      <c r="O44" s="12" t="str">
        <f t="shared" si="0"/>
        <v>X</v>
      </c>
    </row>
    <row r="45" spans="1:15" ht="12.75">
      <c r="A45" s="1" t="s">
        <v>42</v>
      </c>
      <c r="B45" s="3">
        <v>57759</v>
      </c>
      <c r="C45" s="3">
        <v>96716</v>
      </c>
      <c r="D45" s="3">
        <v>87182</v>
      </c>
      <c r="E45" s="3">
        <v>67061</v>
      </c>
      <c r="F45" s="3">
        <v>71886</v>
      </c>
      <c r="G45" s="3">
        <v>80665</v>
      </c>
      <c r="H45" s="3">
        <v>73756</v>
      </c>
      <c r="I45" s="3">
        <v>74421</v>
      </c>
      <c r="J45" s="3">
        <v>70899</v>
      </c>
      <c r="K45" s="4">
        <v>52966</v>
      </c>
      <c r="L45" s="4">
        <v>63751</v>
      </c>
      <c r="M45" s="4">
        <v>89472</v>
      </c>
      <c r="N45" s="9">
        <f t="shared" si="1"/>
        <v>0.1919281303723207</v>
      </c>
      <c r="O45" s="12" t="str">
        <f t="shared" si="0"/>
        <v>Y</v>
      </c>
    </row>
    <row r="46" spans="1:15" ht="12.75">
      <c r="A46" s="1" t="s">
        <v>43</v>
      </c>
      <c r="B46" s="3">
        <v>141507</v>
      </c>
      <c r="C46" s="3">
        <v>206741</v>
      </c>
      <c r="D46" s="3">
        <v>213918</v>
      </c>
      <c r="E46" s="3">
        <v>181204</v>
      </c>
      <c r="F46" s="3">
        <v>200704</v>
      </c>
      <c r="G46" s="3">
        <v>205102</v>
      </c>
      <c r="H46" s="3">
        <v>190136</v>
      </c>
      <c r="I46" s="3">
        <v>195751</v>
      </c>
      <c r="J46" s="3">
        <v>184271</v>
      </c>
      <c r="K46" s="4">
        <v>167111</v>
      </c>
      <c r="L46" s="4">
        <v>172855</v>
      </c>
      <c r="M46" s="4">
        <v>212229</v>
      </c>
      <c r="N46" s="9">
        <f t="shared" si="1"/>
        <v>0.09432201002757364</v>
      </c>
      <c r="O46" s="12" t="str">
        <f t="shared" si="0"/>
        <v>X</v>
      </c>
    </row>
    <row r="47" spans="1:15" ht="12.75">
      <c r="A47" s="1" t="s">
        <v>44</v>
      </c>
      <c r="B47" s="3"/>
      <c r="C47" s="3"/>
      <c r="D47" s="3"/>
      <c r="E47" s="3"/>
      <c r="F47" s="3"/>
      <c r="G47" s="3"/>
      <c r="H47" s="3">
        <v>624</v>
      </c>
      <c r="I47" s="3">
        <v>384</v>
      </c>
      <c r="J47" s="3">
        <v>879</v>
      </c>
      <c r="K47" s="4">
        <v>884</v>
      </c>
      <c r="L47" s="4">
        <v>1012</v>
      </c>
      <c r="M47" s="4">
        <v>1139</v>
      </c>
      <c r="N47" s="9">
        <f t="shared" si="1"/>
        <v>0.10925190946337605</v>
      </c>
      <c r="O47" s="12" t="str">
        <f t="shared" si="0"/>
        <v>Y</v>
      </c>
    </row>
    <row r="48" spans="1:15" ht="12.75">
      <c r="A48" s="1" t="s">
        <v>45</v>
      </c>
      <c r="B48" s="3"/>
      <c r="C48" s="3"/>
      <c r="D48" s="3"/>
      <c r="E48" s="3"/>
      <c r="F48" s="3"/>
      <c r="G48" s="3"/>
      <c r="H48" s="3">
        <v>180</v>
      </c>
      <c r="I48" s="3">
        <v>1099</v>
      </c>
      <c r="J48" s="3">
        <v>2859</v>
      </c>
      <c r="K48" s="4">
        <v>2863</v>
      </c>
      <c r="L48" s="4">
        <v>2963</v>
      </c>
      <c r="M48" s="4">
        <v>3035</v>
      </c>
      <c r="N48" s="9">
        <f t="shared" si="1"/>
        <v>0.025105631305942646</v>
      </c>
      <c r="O48" s="12" t="str">
        <f t="shared" si="0"/>
        <v>X</v>
      </c>
    </row>
    <row r="49" spans="1:15" ht="12.75">
      <c r="A49" s="1" t="s">
        <v>46</v>
      </c>
      <c r="B49" s="3"/>
      <c r="C49" s="3"/>
      <c r="D49" s="3"/>
      <c r="E49" s="3"/>
      <c r="F49" s="3"/>
      <c r="G49" s="3">
        <v>1836</v>
      </c>
      <c r="H49" s="3">
        <v>5373</v>
      </c>
      <c r="I49" s="3">
        <v>7840</v>
      </c>
      <c r="J49" s="3">
        <v>7983</v>
      </c>
      <c r="K49" s="4">
        <v>10304</v>
      </c>
      <c r="L49" s="4">
        <v>10604</v>
      </c>
      <c r="M49" s="4">
        <v>11104</v>
      </c>
      <c r="N49" s="9">
        <f t="shared" si="1"/>
        <v>0.11985164894566416</v>
      </c>
      <c r="O49" s="12" t="str">
        <f t="shared" si="0"/>
        <v>Y</v>
      </c>
    </row>
    <row r="50" spans="1:15" ht="12.75">
      <c r="A50" s="1" t="s">
        <v>47</v>
      </c>
      <c r="B50" s="3"/>
      <c r="C50" s="3"/>
      <c r="D50" s="3"/>
      <c r="E50" s="3"/>
      <c r="F50" s="3"/>
      <c r="G50" s="3">
        <v>75</v>
      </c>
      <c r="H50" s="3">
        <v>3200</v>
      </c>
      <c r="I50" s="3">
        <v>3998</v>
      </c>
      <c r="J50" s="3">
        <v>5377</v>
      </c>
      <c r="K50" s="4">
        <v>6990</v>
      </c>
      <c r="L50" s="4">
        <v>7637</v>
      </c>
      <c r="M50" s="4">
        <v>8000</v>
      </c>
      <c r="N50" s="9">
        <f t="shared" si="1"/>
        <v>0.14354903811368652</v>
      </c>
      <c r="O50" s="12" t="str">
        <f t="shared" si="0"/>
        <v>Y</v>
      </c>
    </row>
    <row r="51" spans="1:15" ht="12.75">
      <c r="A51" s="1" t="s">
        <v>48</v>
      </c>
      <c r="B51" s="3">
        <v>1482</v>
      </c>
      <c r="C51" s="3">
        <v>20855</v>
      </c>
      <c r="D51" s="3">
        <v>5088</v>
      </c>
      <c r="E51" s="3">
        <v>7355</v>
      </c>
      <c r="F51" s="3">
        <v>4876</v>
      </c>
      <c r="G51" s="3">
        <v>2557</v>
      </c>
      <c r="H51" s="3">
        <v>2263</v>
      </c>
      <c r="I51" s="3">
        <v>2548</v>
      </c>
      <c r="J51" s="3">
        <v>2332</v>
      </c>
      <c r="K51" s="4">
        <v>2748</v>
      </c>
      <c r="L51" s="4">
        <v>3788</v>
      </c>
      <c r="M51" s="4">
        <v>3205</v>
      </c>
      <c r="N51" s="9">
        <f t="shared" si="1"/>
        <v>0.1792919828859665</v>
      </c>
      <c r="O51" s="12" t="str">
        <f t="shared" si="0"/>
        <v>Y</v>
      </c>
    </row>
    <row r="52" spans="1:15" ht="12.75">
      <c r="A52" s="1" t="s">
        <v>49</v>
      </c>
      <c r="B52" s="3"/>
      <c r="C52" s="3"/>
      <c r="D52" s="3"/>
      <c r="E52" s="3">
        <v>9</v>
      </c>
      <c r="F52" s="3">
        <v>159</v>
      </c>
      <c r="G52" s="3">
        <v>148</v>
      </c>
      <c r="H52" s="3">
        <v>166</v>
      </c>
      <c r="I52" s="3">
        <v>53</v>
      </c>
      <c r="J52" s="3">
        <v>84</v>
      </c>
      <c r="K52" s="4">
        <v>180</v>
      </c>
      <c r="L52" s="4">
        <v>304</v>
      </c>
      <c r="M52" s="4">
        <v>180</v>
      </c>
      <c r="N52" s="9">
        <f t="shared" si="1"/>
        <v>0.4176261746132499</v>
      </c>
      <c r="O52" s="12" t="str">
        <f t="shared" si="0"/>
        <v>Z</v>
      </c>
    </row>
    <row r="53" spans="1:15" ht="12.75">
      <c r="A53" s="1" t="s">
        <v>50</v>
      </c>
      <c r="B53" s="3"/>
      <c r="C53" s="3"/>
      <c r="D53" s="3"/>
      <c r="E53" s="3"/>
      <c r="F53" s="3">
        <v>24</v>
      </c>
      <c r="G53" s="3">
        <v>143</v>
      </c>
      <c r="H53" s="3">
        <v>193</v>
      </c>
      <c r="I53" s="3">
        <v>60</v>
      </c>
      <c r="J53" s="3">
        <v>65</v>
      </c>
      <c r="K53" s="4">
        <v>250</v>
      </c>
      <c r="L53" s="4">
        <v>980</v>
      </c>
      <c r="M53" s="4">
        <v>250</v>
      </c>
      <c r="N53" s="9">
        <f t="shared" si="1"/>
        <v>0.9087975620955828</v>
      </c>
      <c r="O53" s="12" t="str">
        <f t="shared" si="0"/>
        <v>Z</v>
      </c>
    </row>
    <row r="54" spans="1:15" ht="12.75">
      <c r="A54" s="1" t="s">
        <v>51</v>
      </c>
      <c r="B54" s="3"/>
      <c r="C54" s="3"/>
      <c r="D54" s="3"/>
      <c r="E54" s="3"/>
      <c r="F54" s="3">
        <v>145</v>
      </c>
      <c r="G54" s="3">
        <v>211</v>
      </c>
      <c r="H54" s="3">
        <v>332</v>
      </c>
      <c r="I54" s="3">
        <v>109</v>
      </c>
      <c r="J54" s="3">
        <v>192</v>
      </c>
      <c r="K54" s="4">
        <v>367</v>
      </c>
      <c r="L54" s="4">
        <v>400</v>
      </c>
      <c r="M54" s="4">
        <v>467</v>
      </c>
      <c r="N54" s="9">
        <f t="shared" si="1"/>
        <v>0.28493348430739623</v>
      </c>
      <c r="O54" s="12" t="str">
        <f t="shared" si="0"/>
        <v>Z</v>
      </c>
    </row>
    <row r="55" spans="1:15" ht="12.75">
      <c r="A55" s="1" t="s">
        <v>52</v>
      </c>
      <c r="B55" s="3"/>
      <c r="C55" s="3"/>
      <c r="D55" s="3"/>
      <c r="E55" s="3"/>
      <c r="F55" s="3">
        <v>18</v>
      </c>
      <c r="G55" s="3">
        <v>182</v>
      </c>
      <c r="H55" s="3">
        <v>188</v>
      </c>
      <c r="I55" s="3">
        <v>75</v>
      </c>
      <c r="J55" s="3">
        <v>127</v>
      </c>
      <c r="K55" s="4">
        <v>178</v>
      </c>
      <c r="L55" s="4">
        <v>195</v>
      </c>
      <c r="M55" s="4">
        <v>212</v>
      </c>
      <c r="N55" s="9">
        <f t="shared" si="1"/>
        <v>0.17867465049201406</v>
      </c>
      <c r="O55" s="12" t="str">
        <f t="shared" si="0"/>
        <v>Y</v>
      </c>
    </row>
    <row r="56" spans="1:15" ht="12.75">
      <c r="A56" s="1" t="s">
        <v>53</v>
      </c>
      <c r="B56" s="3">
        <v>382</v>
      </c>
      <c r="C56" s="3">
        <v>644</v>
      </c>
      <c r="D56" s="3">
        <v>1192</v>
      </c>
      <c r="E56" s="3">
        <v>1409</v>
      </c>
      <c r="F56" s="3">
        <v>1440</v>
      </c>
      <c r="G56" s="3">
        <v>1463</v>
      </c>
      <c r="H56" s="3">
        <v>1469</v>
      </c>
      <c r="I56" s="3">
        <v>1375</v>
      </c>
      <c r="J56" s="3">
        <v>1175</v>
      </c>
      <c r="K56" s="4">
        <v>1262</v>
      </c>
      <c r="L56" s="4">
        <v>1230</v>
      </c>
      <c r="M56" s="4">
        <v>1232</v>
      </c>
      <c r="N56" s="9">
        <f t="shared" si="1"/>
        <v>0.025634342133634243</v>
      </c>
      <c r="O56" s="12" t="str">
        <f t="shared" si="0"/>
        <v>X</v>
      </c>
    </row>
    <row r="57" spans="1:15" ht="12.75">
      <c r="A57" s="1" t="s">
        <v>54</v>
      </c>
      <c r="B57" s="3">
        <v>752</v>
      </c>
      <c r="C57" s="3">
        <v>1075</v>
      </c>
      <c r="D57" s="3">
        <v>2368</v>
      </c>
      <c r="E57" s="3">
        <v>2411</v>
      </c>
      <c r="F57" s="3">
        <v>2867</v>
      </c>
      <c r="G57" s="3">
        <v>3902</v>
      </c>
      <c r="H57" s="3">
        <v>4167</v>
      </c>
      <c r="I57" s="3">
        <v>3319</v>
      </c>
      <c r="J57" s="3">
        <v>2985</v>
      </c>
      <c r="K57" s="4">
        <v>3318</v>
      </c>
      <c r="L57" s="4">
        <v>3569</v>
      </c>
      <c r="M57" s="4">
        <v>3587</v>
      </c>
      <c r="N57" s="9">
        <f t="shared" si="1"/>
        <v>0.07241974804492826</v>
      </c>
      <c r="O57" s="12" t="str">
        <f t="shared" si="0"/>
        <v>X</v>
      </c>
    </row>
    <row r="58" spans="1:15" ht="12.75">
      <c r="A58" s="1" t="s">
        <v>55</v>
      </c>
      <c r="B58" s="3">
        <v>724</v>
      </c>
      <c r="C58" s="3">
        <v>1038</v>
      </c>
      <c r="D58" s="3">
        <v>1449</v>
      </c>
      <c r="E58" s="3">
        <v>2213</v>
      </c>
      <c r="F58" s="3">
        <v>2067</v>
      </c>
      <c r="G58" s="3">
        <v>935</v>
      </c>
      <c r="H58" s="3">
        <v>1751</v>
      </c>
      <c r="I58" s="3">
        <v>2504</v>
      </c>
      <c r="J58" s="3">
        <v>2330</v>
      </c>
      <c r="K58" s="4">
        <v>2365</v>
      </c>
      <c r="L58" s="4">
        <v>2372</v>
      </c>
      <c r="M58" s="4">
        <v>2379</v>
      </c>
      <c r="N58" s="9">
        <f t="shared" si="1"/>
        <v>0.007981400306995878</v>
      </c>
      <c r="O58" s="12" t="str">
        <f t="shared" si="0"/>
        <v>X</v>
      </c>
    </row>
    <row r="59" spans="1:15" ht="12.75">
      <c r="A59" s="1" t="s">
        <v>56</v>
      </c>
      <c r="B59" s="3"/>
      <c r="C59" s="3"/>
      <c r="D59" s="3"/>
      <c r="E59" s="3"/>
      <c r="F59" s="3"/>
      <c r="G59" s="3"/>
      <c r="H59" s="3"/>
      <c r="I59" s="3"/>
      <c r="J59" s="3">
        <v>101</v>
      </c>
      <c r="K59" s="4">
        <v>924</v>
      </c>
      <c r="L59" s="4">
        <v>4389</v>
      </c>
      <c r="M59" s="4">
        <v>924</v>
      </c>
      <c r="N59" s="9">
        <f t="shared" si="1"/>
        <v>1.0436548710915934</v>
      </c>
      <c r="O59" s="12" t="str">
        <f t="shared" si="0"/>
        <v>Z</v>
      </c>
    </row>
    <row r="60" spans="1:15" ht="12.75">
      <c r="A60" s="1" t="s">
        <v>57</v>
      </c>
      <c r="B60" s="3"/>
      <c r="C60" s="3"/>
      <c r="D60" s="3"/>
      <c r="E60" s="3"/>
      <c r="F60" s="3"/>
      <c r="G60" s="3"/>
      <c r="H60" s="3"/>
      <c r="I60" s="3"/>
      <c r="J60" s="3">
        <v>83</v>
      </c>
      <c r="K60" s="4">
        <v>562</v>
      </c>
      <c r="L60" s="4">
        <v>2673</v>
      </c>
      <c r="M60" s="4">
        <v>562</v>
      </c>
      <c r="N60" s="9">
        <f t="shared" si="1"/>
        <v>1.0334898577164477</v>
      </c>
      <c r="O60" s="12" t="str">
        <f t="shared" si="0"/>
        <v>Z</v>
      </c>
    </row>
    <row r="61" spans="1:15" ht="12.75">
      <c r="A61" s="1" t="s">
        <v>58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4">
        <v>1830</v>
      </c>
      <c r="L61" s="4">
        <v>600</v>
      </c>
      <c r="M61" s="4">
        <v>600</v>
      </c>
      <c r="N61" s="9">
        <f t="shared" si="1"/>
        <v>0.6593039123636042</v>
      </c>
      <c r="O61" s="12" t="str">
        <f t="shared" si="0"/>
        <v>Z</v>
      </c>
    </row>
    <row r="62" spans="1:15" ht="12.75">
      <c r="A62" s="1" t="s">
        <v>59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4">
        <v>1830</v>
      </c>
      <c r="L62" s="4">
        <v>600</v>
      </c>
      <c r="M62" s="4">
        <v>600</v>
      </c>
      <c r="N62" s="9">
        <f t="shared" si="1"/>
        <v>0.6593039123636042</v>
      </c>
      <c r="O62" s="12" t="str">
        <f t="shared" si="0"/>
        <v>Z</v>
      </c>
    </row>
    <row r="63" spans="1:15" ht="12.75">
      <c r="A63" s="1" t="s">
        <v>60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4">
        <v>1830</v>
      </c>
      <c r="L63" s="4">
        <v>600</v>
      </c>
      <c r="M63" s="4">
        <v>600</v>
      </c>
      <c r="N63" s="9">
        <f t="shared" si="1"/>
        <v>0.6593039123636042</v>
      </c>
      <c r="O63" s="12" t="str">
        <f t="shared" si="0"/>
        <v>Z</v>
      </c>
    </row>
    <row r="64" spans="1:15" ht="12.75">
      <c r="A64" s="1" t="s">
        <v>61</v>
      </c>
      <c r="B64" s="3"/>
      <c r="C64" s="3"/>
      <c r="D64" s="3"/>
      <c r="E64" s="3"/>
      <c r="F64" s="3"/>
      <c r="G64" s="3"/>
      <c r="H64" s="3"/>
      <c r="I64" s="3">
        <v>59</v>
      </c>
      <c r="J64" s="3">
        <v>1013</v>
      </c>
      <c r="K64" s="4">
        <v>1959</v>
      </c>
      <c r="L64" s="4">
        <v>1959</v>
      </c>
      <c r="M64" s="4">
        <v>3722</v>
      </c>
      <c r="N64" s="9">
        <f t="shared" si="1"/>
        <v>0.45270431512358894</v>
      </c>
      <c r="O64" s="12" t="str">
        <f t="shared" si="0"/>
        <v>Z</v>
      </c>
    </row>
    <row r="65" spans="1:15" ht="12.75">
      <c r="A65" s="1" t="s">
        <v>62</v>
      </c>
      <c r="B65" s="3">
        <v>1418</v>
      </c>
      <c r="C65" s="3">
        <v>1917</v>
      </c>
      <c r="D65" s="3">
        <v>2814</v>
      </c>
      <c r="E65" s="3">
        <v>3376</v>
      </c>
      <c r="F65" s="3">
        <v>3055</v>
      </c>
      <c r="G65" s="3">
        <v>4187</v>
      </c>
      <c r="H65" s="3">
        <v>3853</v>
      </c>
      <c r="I65" s="3">
        <v>4659</v>
      </c>
      <c r="J65" s="3">
        <v>5752</v>
      </c>
      <c r="K65" s="4">
        <v>6070</v>
      </c>
      <c r="L65" s="4">
        <v>6988</v>
      </c>
      <c r="M65" s="4">
        <v>7747</v>
      </c>
      <c r="N65" s="9">
        <f t="shared" si="1"/>
        <v>0.11811854053515439</v>
      </c>
      <c r="O65" s="12" t="str">
        <f t="shared" si="0"/>
        <v>Y</v>
      </c>
    </row>
    <row r="66" spans="1:15" ht="12.75">
      <c r="A66" s="1" t="s">
        <v>63</v>
      </c>
      <c r="B66" s="3">
        <v>8794</v>
      </c>
      <c r="C66" s="3">
        <v>15582</v>
      </c>
      <c r="D66" s="3">
        <v>29902</v>
      </c>
      <c r="E66" s="3">
        <v>27737</v>
      </c>
      <c r="F66" s="3">
        <v>31323</v>
      </c>
      <c r="G66" s="3">
        <v>43900</v>
      </c>
      <c r="H66" s="3">
        <v>41203</v>
      </c>
      <c r="I66" s="3">
        <v>43327</v>
      </c>
      <c r="J66" s="3">
        <v>53985</v>
      </c>
      <c r="K66" s="4">
        <v>55960</v>
      </c>
      <c r="L66" s="4">
        <v>65662</v>
      </c>
      <c r="M66" s="4">
        <v>57891</v>
      </c>
      <c r="N66" s="9">
        <f t="shared" si="1"/>
        <v>0.07585997820926939</v>
      </c>
      <c r="O66" s="12" t="str">
        <f t="shared" si="0"/>
        <v>X</v>
      </c>
    </row>
    <row r="67" spans="1:15" ht="12.75">
      <c r="A67" s="1" t="s">
        <v>64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4">
        <v>0</v>
      </c>
      <c r="L67" s="4">
        <v>2764</v>
      </c>
      <c r="M67" s="4">
        <v>2764</v>
      </c>
      <c r="N67" s="9">
        <f t="shared" si="1"/>
        <v>0.5</v>
      </c>
      <c r="O67" s="12" t="str">
        <f t="shared" si="0"/>
        <v>Z</v>
      </c>
    </row>
    <row r="68" spans="1:15" ht="12.75">
      <c r="A68" s="1" t="s">
        <v>65</v>
      </c>
      <c r="B68" s="3"/>
      <c r="C68" s="3"/>
      <c r="D68" s="3"/>
      <c r="E68" s="3"/>
      <c r="F68" s="3"/>
      <c r="G68" s="3"/>
      <c r="H68" s="3">
        <v>187</v>
      </c>
      <c r="I68" s="3">
        <v>1704</v>
      </c>
      <c r="J68" s="3">
        <v>3211</v>
      </c>
      <c r="K68" s="4">
        <v>4200</v>
      </c>
      <c r="L68" s="4">
        <v>4300</v>
      </c>
      <c r="M68" s="4">
        <v>4920</v>
      </c>
      <c r="N68" s="9">
        <f t="shared" si="1"/>
        <v>0.14725416842528594</v>
      </c>
      <c r="O68" s="12" t="str">
        <f aca="true" t="shared" si="2" ref="O68:O73">IF(N68&lt;=0.1,"X",IF(N68&lt;=0.25,"Y","Z"))</f>
        <v>Y</v>
      </c>
    </row>
    <row r="69" spans="1:15" ht="12.75">
      <c r="A69" s="1" t="s">
        <v>66</v>
      </c>
      <c r="B69" s="3"/>
      <c r="C69" s="3"/>
      <c r="D69" s="3"/>
      <c r="E69" s="3"/>
      <c r="F69" s="3"/>
      <c r="G69" s="3"/>
      <c r="H69" s="3">
        <v>171</v>
      </c>
      <c r="I69" s="3">
        <v>1103</v>
      </c>
      <c r="J69" s="3">
        <v>2083</v>
      </c>
      <c r="K69" s="4">
        <v>2502</v>
      </c>
      <c r="L69" s="4">
        <v>2702</v>
      </c>
      <c r="M69" s="4">
        <v>2934</v>
      </c>
      <c r="N69" s="9">
        <f t="shared" si="1"/>
        <v>0.12233131312596655</v>
      </c>
      <c r="O69" s="12" t="str">
        <f t="shared" si="2"/>
        <v>Y</v>
      </c>
    </row>
    <row r="70" spans="1:15" ht="12.75">
      <c r="A70" s="1" t="s">
        <v>67</v>
      </c>
      <c r="B70" s="3"/>
      <c r="C70" s="3"/>
      <c r="D70" s="3"/>
      <c r="E70" s="3"/>
      <c r="F70" s="3"/>
      <c r="G70" s="3"/>
      <c r="H70" s="3">
        <v>143</v>
      </c>
      <c r="I70" s="3">
        <v>714</v>
      </c>
      <c r="J70" s="3">
        <v>1212</v>
      </c>
      <c r="K70" s="4">
        <v>1582</v>
      </c>
      <c r="L70" s="4">
        <v>1682</v>
      </c>
      <c r="M70" s="4">
        <v>1686</v>
      </c>
      <c r="N70" s="9">
        <f>STDEVPA(J70:M70)/(SUM(J70:M70)/COUNTIF(J70:M70,"&gt;0"))</f>
        <v>0.1260514506626665</v>
      </c>
      <c r="O70" s="12" t="str">
        <f t="shared" si="2"/>
        <v>Y</v>
      </c>
    </row>
    <row r="71" spans="1:15" ht="12.75">
      <c r="A71" s="1" t="s">
        <v>68</v>
      </c>
      <c r="B71" s="3"/>
      <c r="C71" s="3"/>
      <c r="D71" s="3"/>
      <c r="E71" s="3"/>
      <c r="F71" s="3"/>
      <c r="G71" s="3"/>
      <c r="H71" s="3">
        <v>558</v>
      </c>
      <c r="I71" s="3">
        <v>3538</v>
      </c>
      <c r="J71" s="3">
        <v>11541</v>
      </c>
      <c r="K71" s="4">
        <v>12534</v>
      </c>
      <c r="L71" s="4">
        <v>12034</v>
      </c>
      <c r="M71" s="4">
        <v>12365</v>
      </c>
      <c r="N71" s="9">
        <f>STDEVPA(J71:M71)/(SUM(J71:M71)/COUNTIF(J71:M71,"&gt;0"))</f>
        <v>0.03126047836284045</v>
      </c>
      <c r="O71" s="12" t="str">
        <f t="shared" si="2"/>
        <v>X</v>
      </c>
    </row>
    <row r="72" spans="1:15" ht="12.75">
      <c r="A72" s="1" t="s">
        <v>69</v>
      </c>
      <c r="B72" s="3"/>
      <c r="C72" s="3"/>
      <c r="D72" s="3"/>
      <c r="E72" s="3"/>
      <c r="F72" s="3"/>
      <c r="G72" s="3">
        <v>71</v>
      </c>
      <c r="H72" s="3">
        <v>603</v>
      </c>
      <c r="I72" s="3">
        <v>1010</v>
      </c>
      <c r="J72" s="3">
        <v>1345</v>
      </c>
      <c r="K72" s="4">
        <v>1410</v>
      </c>
      <c r="L72" s="4">
        <v>1420</v>
      </c>
      <c r="M72" s="4">
        <v>1500</v>
      </c>
      <c r="N72" s="9">
        <f>STDEVPA(J72:M72)/(SUM(J72:M72)/COUNTIF(J72:M72,"&gt;0"))</f>
        <v>0.03879654424018326</v>
      </c>
      <c r="O72" s="12" t="str">
        <f t="shared" si="2"/>
        <v>X</v>
      </c>
    </row>
    <row r="73" spans="1:15" ht="12.75">
      <c r="A73" s="1" t="s">
        <v>70</v>
      </c>
      <c r="B73" s="3"/>
      <c r="C73" s="3"/>
      <c r="D73" s="3"/>
      <c r="E73" s="3"/>
      <c r="F73" s="3"/>
      <c r="G73" s="3">
        <v>34</v>
      </c>
      <c r="H73" s="3">
        <v>370</v>
      </c>
      <c r="I73" s="3">
        <v>475</v>
      </c>
      <c r="J73" s="3">
        <v>1161</v>
      </c>
      <c r="K73" s="4">
        <v>1293</v>
      </c>
      <c r="L73" s="4">
        <v>1390</v>
      </c>
      <c r="M73" s="4">
        <v>1393</v>
      </c>
      <c r="N73" s="9">
        <f>STDEVPA(J73:M73)/(SUM(J73:M73)/COUNTIF(J73:M73,"&gt;0"))</f>
        <v>0.07223503122835775</v>
      </c>
      <c r="O73" s="12" t="str">
        <f t="shared" si="2"/>
        <v>X</v>
      </c>
    </row>
    <row r="74" spans="1:13" ht="12.75">
      <c r="A74" s="6"/>
      <c r="B74" s="7"/>
      <c r="C74" s="7"/>
      <c r="D74" s="7"/>
      <c r="E74" s="7"/>
      <c r="F74" s="7"/>
      <c r="G74" s="7"/>
      <c r="H74" s="7"/>
      <c r="I74" s="7"/>
      <c r="J74" s="7"/>
      <c r="K74" s="8"/>
      <c r="L74" s="8"/>
      <c r="M74" s="8"/>
    </row>
    <row r="75" spans="1:13" ht="12.75">
      <c r="A75" s="6"/>
      <c r="B75" s="7"/>
      <c r="C75" s="7"/>
      <c r="D75" s="7"/>
      <c r="E75" s="7"/>
      <c r="F75" s="7"/>
      <c r="G75" s="7"/>
      <c r="H75" s="7"/>
      <c r="I75" s="7"/>
      <c r="J75" s="7"/>
      <c r="K75" s="8"/>
      <c r="L75" s="8"/>
      <c r="M75" s="8"/>
    </row>
    <row r="76" spans="1:13" ht="12.75">
      <c r="A76" s="6"/>
      <c r="B76" s="7"/>
      <c r="C76" s="7"/>
      <c r="D76" s="7"/>
      <c r="E76" s="7"/>
      <c r="F76" s="7"/>
      <c r="G76" s="7"/>
      <c r="H76" s="7"/>
      <c r="I76" s="7"/>
      <c r="J76" s="7"/>
      <c r="K76" s="8"/>
      <c r="L76" s="8"/>
      <c r="M76" s="8"/>
    </row>
    <row r="77" spans="1:13" ht="12.75">
      <c r="A77" s="6"/>
      <c r="B77" s="7"/>
      <c r="C77" s="7"/>
      <c r="D77" s="7"/>
      <c r="E77" s="7"/>
      <c r="F77" s="7"/>
      <c r="G77" s="7"/>
      <c r="H77" s="7"/>
      <c r="I77" s="7"/>
      <c r="J77" s="7"/>
      <c r="K77" s="8"/>
      <c r="L77" s="8"/>
      <c r="M77" s="8"/>
    </row>
    <row r="78" spans="1:13" ht="12.75">
      <c r="A78" s="6"/>
      <c r="B78" s="7"/>
      <c r="C78" s="7"/>
      <c r="D78" s="7"/>
      <c r="E78" s="7"/>
      <c r="F78" s="7"/>
      <c r="G78" s="7"/>
      <c r="H78" s="7"/>
      <c r="I78" s="7"/>
      <c r="J78" s="7"/>
      <c r="K78" s="8"/>
      <c r="L78" s="8"/>
      <c r="M78" s="8"/>
    </row>
    <row r="79" spans="1:13" ht="12.75">
      <c r="A79" s="6"/>
      <c r="B79" s="7"/>
      <c r="C79" s="7"/>
      <c r="D79" s="7"/>
      <c r="E79" s="7"/>
      <c r="F79" s="7"/>
      <c r="G79" s="7"/>
      <c r="H79" s="7"/>
      <c r="I79" s="7"/>
      <c r="J79" s="7"/>
      <c r="K79" s="8"/>
      <c r="L79" s="8"/>
      <c r="M79" s="8"/>
    </row>
    <row r="80" spans="1:13" ht="12.75">
      <c r="A80" s="6"/>
      <c r="B80" s="7"/>
      <c r="C80" s="7"/>
      <c r="D80" s="7"/>
      <c r="E80" s="7"/>
      <c r="F80" s="7"/>
      <c r="G80" s="7"/>
      <c r="H80" s="7"/>
      <c r="I80" s="7"/>
      <c r="J80" s="7"/>
      <c r="K80" s="8"/>
      <c r="L80" s="8"/>
      <c r="M80" s="8"/>
    </row>
    <row r="81" spans="1:13" ht="12.75">
      <c r="A81" s="6"/>
      <c r="B81" s="7"/>
      <c r="C81" s="7"/>
      <c r="D81" s="7"/>
      <c r="E81" s="7"/>
      <c r="F81" s="7"/>
      <c r="G81" s="7"/>
      <c r="H81" s="7"/>
      <c r="I81" s="7"/>
      <c r="J81" s="7"/>
      <c r="K81" s="8"/>
      <c r="L81" s="8"/>
      <c r="M81" s="8"/>
    </row>
    <row r="82" spans="1:13" ht="12.75">
      <c r="A82" s="6"/>
      <c r="B82" s="7"/>
      <c r="C82" s="7"/>
      <c r="D82" s="7"/>
      <c r="E82" s="7"/>
      <c r="F82" s="7"/>
      <c r="G82" s="7"/>
      <c r="H82" s="7"/>
      <c r="I82" s="7"/>
      <c r="J82" s="7"/>
      <c r="K82" s="8"/>
      <c r="L82" s="8"/>
      <c r="M82" s="8"/>
    </row>
    <row r="83" spans="1:13" ht="12.75">
      <c r="A83" s="6"/>
      <c r="B83" s="7"/>
      <c r="C83" s="7"/>
      <c r="D83" s="7"/>
      <c r="E83" s="7"/>
      <c r="F83" s="7"/>
      <c r="G83" s="7"/>
      <c r="H83" s="7"/>
      <c r="I83" s="7"/>
      <c r="J83" s="7"/>
      <c r="K83" s="8"/>
      <c r="L83" s="8"/>
      <c r="M83" s="8"/>
    </row>
    <row r="84" spans="1:13" ht="12.75">
      <c r="A84" s="6"/>
      <c r="B84" s="7"/>
      <c r="C84" s="7"/>
      <c r="D84" s="7"/>
      <c r="E84" s="7"/>
      <c r="F84" s="7"/>
      <c r="G84" s="7"/>
      <c r="H84" s="7"/>
      <c r="I84" s="7"/>
      <c r="J84" s="7"/>
      <c r="K84" s="8"/>
      <c r="L84" s="8"/>
      <c r="M84" s="8"/>
    </row>
    <row r="85" spans="1:13" ht="12.75">
      <c r="A85" s="6"/>
      <c r="B85" s="7"/>
      <c r="C85" s="7"/>
      <c r="D85" s="7"/>
      <c r="E85" s="7"/>
      <c r="F85" s="7"/>
      <c r="G85" s="7"/>
      <c r="H85" s="7"/>
      <c r="I85" s="7"/>
      <c r="J85" s="7"/>
      <c r="K85" s="8"/>
      <c r="L85" s="8"/>
      <c r="M85" s="8"/>
    </row>
    <row r="86" spans="1:13" ht="12.75">
      <c r="A86" s="6"/>
      <c r="B86" s="7"/>
      <c r="C86" s="7"/>
      <c r="D86" s="7"/>
      <c r="E86" s="7"/>
      <c r="F86" s="7"/>
      <c r="G86" s="7"/>
      <c r="H86" s="7"/>
      <c r="I86" s="7"/>
      <c r="J86" s="7"/>
      <c r="K86" s="8"/>
      <c r="L86" s="8"/>
      <c r="M86" s="8"/>
    </row>
    <row r="87" spans="1:13" ht="12.75">
      <c r="A87" s="6"/>
      <c r="B87" s="7"/>
      <c r="C87" s="7"/>
      <c r="D87" s="7"/>
      <c r="E87" s="7"/>
      <c r="F87" s="7"/>
      <c r="G87" s="7"/>
      <c r="H87" s="7"/>
      <c r="I87" s="7"/>
      <c r="J87" s="7"/>
      <c r="K87" s="8"/>
      <c r="L87" s="8"/>
      <c r="M87" s="8"/>
    </row>
    <row r="88" spans="1:13" ht="12.75">
      <c r="A88" s="6"/>
      <c r="B88" s="7"/>
      <c r="C88" s="7"/>
      <c r="D88" s="7"/>
      <c r="E88" s="7"/>
      <c r="F88" s="7"/>
      <c r="G88" s="7"/>
      <c r="H88" s="7"/>
      <c r="I88" s="7"/>
      <c r="J88" s="7"/>
      <c r="K88" s="8"/>
      <c r="L88" s="8"/>
      <c r="M88" s="8"/>
    </row>
    <row r="89" spans="1:13" ht="12.75">
      <c r="A89" s="6"/>
      <c r="B89" s="7"/>
      <c r="C89" s="7"/>
      <c r="D89" s="7"/>
      <c r="E89" s="7"/>
      <c r="F89" s="7"/>
      <c r="G89" s="7"/>
      <c r="H89" s="7"/>
      <c r="I89" s="7"/>
      <c r="J89" s="7"/>
      <c r="K89" s="8"/>
      <c r="L89" s="8"/>
      <c r="M89" s="8"/>
    </row>
    <row r="90" spans="1:13" ht="12.75">
      <c r="A90" s="6"/>
      <c r="B90" s="7"/>
      <c r="C90" s="7"/>
      <c r="D90" s="7"/>
      <c r="E90" s="7"/>
      <c r="F90" s="7"/>
      <c r="G90" s="7"/>
      <c r="H90" s="7"/>
      <c r="I90" s="7"/>
      <c r="J90" s="7"/>
      <c r="K90" s="8"/>
      <c r="L90" s="8"/>
      <c r="M90" s="8"/>
    </row>
    <row r="91" spans="1:13" ht="12.75">
      <c r="A91" s="6"/>
      <c r="B91" s="7"/>
      <c r="C91" s="7"/>
      <c r="D91" s="7"/>
      <c r="E91" s="7"/>
      <c r="F91" s="7"/>
      <c r="G91" s="7"/>
      <c r="H91" s="7"/>
      <c r="I91" s="7"/>
      <c r="J91" s="7"/>
      <c r="K91" s="8"/>
      <c r="L91" s="8"/>
      <c r="M91" s="8"/>
    </row>
    <row r="92" spans="1:13" ht="12.75">
      <c r="A92" s="6"/>
      <c r="B92" s="7"/>
      <c r="C92" s="7"/>
      <c r="D92" s="7"/>
      <c r="E92" s="7"/>
      <c r="F92" s="7"/>
      <c r="G92" s="7"/>
      <c r="H92" s="7"/>
      <c r="I92" s="7"/>
      <c r="J92" s="7"/>
      <c r="K92" s="8"/>
      <c r="L92" s="8"/>
      <c r="M92" s="8"/>
    </row>
    <row r="93" spans="1:13" ht="12.75">
      <c r="A93" s="6"/>
      <c r="B93" s="7"/>
      <c r="C93" s="7"/>
      <c r="D93" s="7"/>
      <c r="E93" s="7"/>
      <c r="F93" s="7"/>
      <c r="G93" s="7"/>
      <c r="H93" s="7"/>
      <c r="I93" s="7"/>
      <c r="J93" s="7"/>
      <c r="K93" s="8"/>
      <c r="L93" s="8"/>
      <c r="M93" s="8"/>
    </row>
    <row r="94" spans="1:13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8"/>
      <c r="L94" s="8"/>
      <c r="M94" s="8"/>
    </row>
    <row r="95" spans="1:13" ht="12.75">
      <c r="A95" s="6"/>
      <c r="B95" s="7"/>
      <c r="C95" s="7"/>
      <c r="D95" s="7"/>
      <c r="E95" s="7"/>
      <c r="F95" s="7"/>
      <c r="G95" s="7"/>
      <c r="H95" s="7"/>
      <c r="I95" s="7"/>
      <c r="J95" s="7"/>
      <c r="K95" s="8"/>
      <c r="L95" s="8"/>
      <c r="M95" s="8"/>
    </row>
    <row r="96" spans="1:13" ht="12.75">
      <c r="A96" s="6"/>
      <c r="B96" s="7"/>
      <c r="C96" s="7"/>
      <c r="D96" s="7"/>
      <c r="E96" s="7"/>
      <c r="F96" s="7"/>
      <c r="G96" s="7"/>
      <c r="H96" s="7"/>
      <c r="I96" s="7"/>
      <c r="J96" s="7"/>
      <c r="K96" s="8"/>
      <c r="L96" s="8"/>
      <c r="M96" s="8"/>
    </row>
    <row r="97" spans="1:13" ht="12.75">
      <c r="A97" s="6"/>
      <c r="B97" s="7"/>
      <c r="C97" s="7"/>
      <c r="D97" s="7"/>
      <c r="E97" s="7"/>
      <c r="F97" s="7"/>
      <c r="G97" s="7"/>
      <c r="H97" s="7"/>
      <c r="I97" s="7"/>
      <c r="J97" s="7"/>
      <c r="K97" s="8"/>
      <c r="L97" s="8"/>
      <c r="M97" s="8"/>
    </row>
    <row r="98" spans="1:13" ht="12.75">
      <c r="A98" s="6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ht="12.75">
      <c r="A99" s="6"/>
      <c r="B99" s="7"/>
      <c r="C99" s="7"/>
      <c r="D99" s="7"/>
      <c r="E99" s="7"/>
      <c r="F99" s="7"/>
      <c r="G99" s="7"/>
      <c r="H99" s="7"/>
      <c r="I99" s="7"/>
      <c r="J99" s="7"/>
      <c r="K99" s="8"/>
      <c r="L99" s="8"/>
      <c r="M99" s="8"/>
    </row>
    <row r="100" spans="1:13" ht="12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8"/>
      <c r="L100" s="8"/>
      <c r="M100" s="8"/>
    </row>
    <row r="101" spans="1:13" ht="12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8"/>
      <c r="L101" s="8"/>
      <c r="M101" s="8"/>
    </row>
    <row r="102" spans="1:13" ht="12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8"/>
      <c r="L102" s="8"/>
      <c r="M102" s="8"/>
    </row>
    <row r="103" spans="1:13" ht="12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8"/>
      <c r="L103" s="8"/>
      <c r="M103" s="8"/>
    </row>
    <row r="104" spans="1:13" ht="12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8"/>
      <c r="L104" s="8"/>
      <c r="M104" s="8"/>
    </row>
    <row r="105" spans="1:13" ht="12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8"/>
      <c r="L105" s="8"/>
      <c r="M105" s="8"/>
    </row>
    <row r="106" spans="1:13" ht="12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8"/>
      <c r="L106" s="8"/>
      <c r="M106" s="8"/>
    </row>
    <row r="107" spans="1:13" ht="12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8"/>
      <c r="L107" s="8"/>
      <c r="M107" s="8"/>
    </row>
    <row r="108" spans="1:13" ht="12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8"/>
      <c r="L108" s="8"/>
      <c r="M108" s="8"/>
    </row>
    <row r="109" spans="1:13" ht="12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</row>
    <row r="110" spans="1:13" ht="12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8"/>
      <c r="L110" s="8"/>
      <c r="M110" s="8"/>
    </row>
    <row r="111" spans="1:13" ht="12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8"/>
      <c r="L111" s="8"/>
      <c r="M111" s="8"/>
    </row>
    <row r="112" spans="1:13" ht="12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8"/>
      <c r="L112" s="8"/>
      <c r="M112" s="8"/>
    </row>
    <row r="113" spans="1:13" ht="12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8"/>
      <c r="L113" s="8"/>
      <c r="M113" s="8"/>
    </row>
    <row r="114" spans="1:13" ht="12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8"/>
      <c r="L114" s="8"/>
      <c r="M114" s="8"/>
    </row>
    <row r="115" spans="1:13" ht="12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8"/>
      <c r="L115" s="8"/>
      <c r="M115" s="8"/>
    </row>
    <row r="116" spans="1:13" ht="12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8"/>
      <c r="L116" s="8"/>
      <c r="M116" s="8"/>
    </row>
    <row r="117" spans="1:13" ht="12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8"/>
      <c r="L117" s="8"/>
      <c r="M117" s="8"/>
    </row>
    <row r="118" spans="1:13" ht="12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8"/>
      <c r="L118" s="8"/>
      <c r="M118" s="8"/>
    </row>
    <row r="119" spans="1:13" ht="12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8"/>
      <c r="L119" s="8"/>
      <c r="M119" s="8"/>
    </row>
    <row r="120" spans="1:13" ht="12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8"/>
      <c r="L120" s="8"/>
      <c r="M120" s="8"/>
    </row>
    <row r="121" spans="1:13" ht="12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8"/>
      <c r="L121" s="8"/>
      <c r="M121" s="8"/>
    </row>
    <row r="122" spans="1:13" ht="12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8"/>
      <c r="L122" s="8"/>
      <c r="M122" s="8"/>
    </row>
    <row r="123" spans="1:13" ht="12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8"/>
      <c r="L123" s="8"/>
      <c r="M123" s="8"/>
    </row>
    <row r="124" spans="1:13" ht="12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</row>
    <row r="125" spans="1:13" ht="12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8"/>
      <c r="L125" s="8"/>
      <c r="M125" s="8"/>
    </row>
    <row r="126" spans="1:13" ht="12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8"/>
      <c r="L126" s="8"/>
      <c r="M126" s="8"/>
    </row>
    <row r="127" spans="1:13" ht="12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8"/>
      <c r="L127" s="8"/>
      <c r="M127" s="8"/>
    </row>
    <row r="128" spans="1:13" ht="12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8"/>
      <c r="L128" s="8"/>
      <c r="M128" s="8"/>
    </row>
    <row r="129" spans="1:13" ht="12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8"/>
      <c r="L129" s="8"/>
      <c r="M129" s="8"/>
    </row>
    <row r="130" spans="1:13" ht="12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8"/>
      <c r="L130" s="8"/>
      <c r="M130" s="8"/>
    </row>
    <row r="131" spans="1:13" ht="12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8"/>
      <c r="L131" s="8"/>
      <c r="M131" s="8"/>
    </row>
    <row r="132" spans="1:13" ht="12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8"/>
      <c r="L132" s="8"/>
      <c r="M132" s="8"/>
    </row>
    <row r="133" spans="1:13" ht="12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8"/>
      <c r="L133" s="8"/>
      <c r="M133" s="8"/>
    </row>
    <row r="134" spans="1:13" ht="12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8"/>
      <c r="L134" s="8"/>
      <c r="M134" s="8"/>
    </row>
    <row r="135" spans="1:13" ht="12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8"/>
      <c r="L135" s="8"/>
      <c r="M135" s="8"/>
    </row>
    <row r="136" spans="1:13" ht="12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8"/>
      <c r="L136" s="8"/>
      <c r="M136" s="8"/>
    </row>
    <row r="137" spans="1:13" ht="12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8"/>
      <c r="L137" s="8"/>
      <c r="M137" s="8"/>
    </row>
    <row r="138" spans="1:13" ht="12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8"/>
      <c r="L138" s="8"/>
      <c r="M138" s="8"/>
    </row>
    <row r="139" spans="1:13" ht="12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8"/>
      <c r="L139" s="8"/>
      <c r="M139" s="8"/>
    </row>
    <row r="140" spans="1:13" ht="12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8"/>
      <c r="L140" s="8"/>
      <c r="M140" s="8"/>
    </row>
    <row r="141" spans="1:13" ht="12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8"/>
      <c r="L141" s="8"/>
      <c r="M141" s="8"/>
    </row>
    <row r="142" spans="1:13" ht="12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8"/>
      <c r="L142" s="8"/>
      <c r="M142" s="8"/>
    </row>
    <row r="143" spans="1:13" ht="12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8"/>
      <c r="L143" s="8"/>
      <c r="M143" s="8"/>
    </row>
    <row r="144" spans="1:13" ht="12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8"/>
      <c r="L144" s="8"/>
      <c r="M144" s="8"/>
    </row>
    <row r="145" spans="1:13" ht="12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8"/>
      <c r="L145" s="8"/>
      <c r="M145" s="8"/>
    </row>
    <row r="146" spans="1:13" ht="12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8"/>
      <c r="L146" s="8"/>
      <c r="M146" s="8"/>
    </row>
    <row r="147" spans="1:13" ht="12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8"/>
      <c r="L147" s="8"/>
      <c r="M147" s="8"/>
    </row>
  </sheetData>
  <sheetProtection/>
  <autoFilter ref="A2:O73"/>
  <hyperlinks>
    <hyperlink ref="A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A12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46.140625" style="14" customWidth="1"/>
    <col min="2" max="16384" width="9.140625" style="14" customWidth="1"/>
  </cols>
  <sheetData>
    <row r="1" ht="112.5" customHeight="1">
      <c r="A1" s="13" t="s">
        <v>76</v>
      </c>
    </row>
    <row r="2" ht="32.25" customHeight="1">
      <c r="A2" s="15"/>
    </row>
    <row r="3" s="17" customFormat="1" ht="17.25">
      <c r="A3" s="16" t="s">
        <v>77</v>
      </c>
    </row>
    <row r="4" s="17" customFormat="1" ht="17.25">
      <c r="A4" s="16" t="s">
        <v>78</v>
      </c>
    </row>
    <row r="5" s="17" customFormat="1" ht="17.25">
      <c r="A5" s="16" t="s">
        <v>79</v>
      </c>
    </row>
    <row r="6" s="17" customFormat="1" ht="17.25">
      <c r="A6" s="16" t="s">
        <v>80</v>
      </c>
    </row>
    <row r="7" s="17" customFormat="1" ht="17.25">
      <c r="A7" s="16" t="s">
        <v>81</v>
      </c>
    </row>
    <row r="8" s="17" customFormat="1" ht="17.25">
      <c r="A8" s="16" t="s">
        <v>82</v>
      </c>
    </row>
    <row r="9" s="17" customFormat="1" ht="17.25">
      <c r="A9" s="16" t="s">
        <v>83</v>
      </c>
    </row>
    <row r="10" s="17" customFormat="1" ht="17.25">
      <c r="A10" s="16" t="s">
        <v>84</v>
      </c>
    </row>
    <row r="11" ht="31.5" customHeight="1">
      <c r="A11" s="15"/>
    </row>
    <row r="12" ht="57.75" customHeight="1">
      <c r="A12" s="18" t="s">
        <v>85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2:A1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138.57421875" style="19" customWidth="1"/>
    <col min="2" max="16384" width="9.140625" style="19" customWidth="1"/>
  </cols>
  <sheetData>
    <row r="1" ht="11.25" customHeight="1"/>
    <row r="2" ht="35.25" customHeight="1">
      <c r="A2" s="20" t="s">
        <v>86</v>
      </c>
    </row>
    <row r="3" ht="41.25" customHeight="1"/>
    <row r="4" s="22" customFormat="1" ht="17.25">
      <c r="A4" s="21" t="s">
        <v>87</v>
      </c>
    </row>
    <row r="5" s="22" customFormat="1" ht="17.25">
      <c r="A5" s="21" t="s">
        <v>88</v>
      </c>
    </row>
    <row r="6" s="22" customFormat="1" ht="17.25">
      <c r="A6" s="21" t="s">
        <v>89</v>
      </c>
    </row>
    <row r="7" s="22" customFormat="1" ht="17.25">
      <c r="A7" s="21" t="s">
        <v>90</v>
      </c>
    </row>
    <row r="8" ht="42" customHeight="1"/>
    <row r="9" ht="27" customHeight="1">
      <c r="A9" s="23" t="s">
        <v>91</v>
      </c>
    </row>
    <row r="10" ht="10.5" customHeight="1"/>
    <row r="11" ht="52.5" customHeight="1">
      <c r="A11" s="24" t="s">
        <v>92</v>
      </c>
    </row>
    <row r="12" ht="3.75" customHeight="1">
      <c r="A12" s="24"/>
    </row>
    <row r="13" ht="66.75" customHeight="1">
      <c r="A13" s="24" t="s">
        <v>93</v>
      </c>
    </row>
    <row r="14" ht="6" customHeight="1">
      <c r="A14" s="25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Лёська</cp:lastModifiedBy>
  <dcterms:created xsi:type="dcterms:W3CDTF">2012-11-02T08:05:24Z</dcterms:created>
  <dcterms:modified xsi:type="dcterms:W3CDTF">2015-11-29T16:55:47Z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